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35" windowWidth="15480" windowHeight="8070"/>
  </bookViews>
  <sheets>
    <sheet name="Курсы" sheetId="2" r:id="rId1"/>
    <sheet name="Объекты" sheetId="4" r:id="rId2"/>
  </sheets>
  <definedNames>
    <definedName name="_xlnm._FilterDatabase" localSheetId="0" hidden="1">Курсы!$A$11:$I$173</definedName>
    <definedName name="_xlnm._FilterDatabase" localSheetId="1" hidden="1">Объекты!$A$11:$D$11</definedName>
  </definedNames>
  <calcPr calcId="145621"/>
</workbook>
</file>

<file path=xl/calcChain.xml><?xml version="1.0" encoding="utf-8"?>
<calcChain xmlns="http://schemas.openxmlformats.org/spreadsheetml/2006/main">
  <c r="N47" i="2" l="1"/>
  <c r="M47" i="2"/>
  <c r="N46" i="2" l="1"/>
  <c r="M46" i="2"/>
  <c r="F14" i="4" l="1"/>
  <c r="F13" i="4"/>
  <c r="F12" i="4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4" i="2"/>
  <c r="N123" i="2"/>
  <c r="N122" i="2"/>
  <c r="N121" i="2"/>
  <c r="N165" i="2" l="1"/>
  <c r="N164" i="2"/>
  <c r="N163" i="2"/>
  <c r="N162" i="2"/>
  <c r="N159" i="2"/>
  <c r="N158" i="2"/>
  <c r="N157" i="2"/>
  <c r="N33" i="2" l="1"/>
  <c r="N32" i="2" l="1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</calcChain>
</file>

<file path=xl/comments1.xml><?xml version="1.0" encoding="utf-8"?>
<comments xmlns="http://schemas.openxmlformats.org/spreadsheetml/2006/main">
  <authors>
    <author>Denis Mamontov</author>
  </authors>
  <commentList>
    <comment ref="A11" authorId="0">
      <text>
        <r>
          <rPr>
            <b/>
            <sz val="9"/>
            <color indexed="81"/>
            <rFont val="Tahoma"/>
            <family val="2"/>
            <charset val="204"/>
          </rPr>
          <t>Denis Mamontov:</t>
        </r>
        <r>
          <rPr>
            <sz val="9"/>
            <color indexed="81"/>
            <rFont val="Tahoma"/>
            <family val="2"/>
            <charset val="204"/>
          </rPr>
          <t xml:space="preserve">
В артикул добавляются две буквы - тип спецификации и тип лицензии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Denis Mamontov:</t>
        </r>
        <r>
          <rPr>
            <sz val="9"/>
            <color indexed="81"/>
            <rFont val="Tahoma"/>
            <family val="2"/>
            <charset val="204"/>
          </rPr>
          <t xml:space="preserve">
L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Denis Mamontov:</t>
        </r>
        <r>
          <rPr>
            <sz val="9"/>
            <color indexed="81"/>
            <rFont val="Tahoma"/>
            <family val="2"/>
            <charset val="204"/>
          </rPr>
          <t xml:space="preserve">
M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04"/>
          </rPr>
          <t>Denis Mamontov:</t>
        </r>
        <r>
          <rPr>
            <sz val="9"/>
            <color indexed="81"/>
            <rFont val="Tahoma"/>
            <family val="2"/>
            <charset val="204"/>
          </rPr>
          <t xml:space="preserve">
S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Denis Mamontov:</t>
        </r>
        <r>
          <rPr>
            <sz val="9"/>
            <color indexed="81"/>
            <rFont val="Tahoma"/>
            <family val="2"/>
            <charset val="204"/>
          </rPr>
          <t xml:space="preserve">
P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Denis Mamontov:</t>
        </r>
        <r>
          <rPr>
            <sz val="9"/>
            <color indexed="81"/>
            <rFont val="Tahoma"/>
            <family val="2"/>
            <charset val="204"/>
          </rPr>
          <t xml:space="preserve">
U</t>
        </r>
      </text>
    </comment>
  </commentList>
</comments>
</file>

<file path=xl/comments2.xml><?xml version="1.0" encoding="utf-8"?>
<comments xmlns="http://schemas.openxmlformats.org/spreadsheetml/2006/main">
  <authors>
    <author>Denis Mamontov</author>
  </authors>
  <commentList>
    <comment ref="A11" authorId="0">
      <text>
        <r>
          <rPr>
            <b/>
            <sz val="9"/>
            <color indexed="81"/>
            <rFont val="Tahoma"/>
            <family val="2"/>
            <charset val="204"/>
          </rPr>
          <t>Denis Mamontov:</t>
        </r>
        <r>
          <rPr>
            <sz val="9"/>
            <color indexed="81"/>
            <rFont val="Tahoma"/>
            <family val="2"/>
            <charset val="204"/>
          </rPr>
          <t xml:space="preserve">
В артикул добавляются две буквы - тип спецификации и тип лицензии</t>
        </r>
      </text>
    </comment>
  </commentList>
</comments>
</file>

<file path=xl/sharedStrings.xml><?xml version="1.0" encoding="utf-8"?>
<sst xmlns="http://schemas.openxmlformats.org/spreadsheetml/2006/main" count="1634" uniqueCount="382">
  <si>
    <t>Продукт</t>
  </si>
  <si>
    <t>VLSP01</t>
  </si>
  <si>
    <t>VLSP02</t>
  </si>
  <si>
    <t>VPHE01</t>
  </si>
  <si>
    <t>Информатика: операционные системы, 10–11 классы</t>
  </si>
  <si>
    <t>Информатика: прикладные программы, 10–11 классы</t>
  </si>
  <si>
    <t>Информатика: устройство компьютера, 10–11 классы</t>
  </si>
  <si>
    <t>MOCA01</t>
  </si>
  <si>
    <t>MOCB05</t>
  </si>
  <si>
    <t>MOCB06</t>
  </si>
  <si>
    <t>MOCM02</t>
  </si>
  <si>
    <t>MOCM03</t>
  </si>
  <si>
    <t>MOCM04</t>
  </si>
  <si>
    <t>MOCP10</t>
  </si>
  <si>
    <t>MOCP11</t>
  </si>
  <si>
    <t>MOCC02</t>
  </si>
  <si>
    <t>MOCC01</t>
  </si>
  <si>
    <t>MOCB07</t>
  </si>
  <si>
    <t>Виртуальные лаборатории</t>
  </si>
  <si>
    <t>Открытая Коллекция</t>
  </si>
  <si>
    <t>Типы лицензий:</t>
  </si>
  <si>
    <t>Биология: молекулярная и клеточная биология, 10–11 классы (для интерактивных досок)</t>
  </si>
  <si>
    <t>Биология: теория эволюции, основы экологии, 10–11 классы (для интерактивных досок)</t>
  </si>
  <si>
    <t>Математика: алгебра, 7–11 классы (для интерактивных досок)</t>
  </si>
  <si>
    <t>Математика: основы математического анализа, 10–11 классы (для интерактивных досок)</t>
  </si>
  <si>
    <t>Математика: планиметрия, 7–9 классы (для интерактивных досок)</t>
  </si>
  <si>
    <t>Физика: механика и термодинамика, 10 класс (для интерактивных досок)</t>
  </si>
  <si>
    <t>Физика: электродинамика, оптика и квантовая физика, 10–11 классы (для интерактивных досок)</t>
  </si>
  <si>
    <t>Химия, 10–11 классы (для интерактивных досок)</t>
  </si>
  <si>
    <t>Химия, 8–9 классы (для интерактивных досок)</t>
  </si>
  <si>
    <t>Экология, 10–11 классы (для интерактивных досок)</t>
  </si>
  <si>
    <t>MOCK01</t>
  </si>
  <si>
    <t>Прочее</t>
  </si>
  <si>
    <t>Применяем Adobe PhotoShop</t>
  </si>
  <si>
    <t>Применяем Microsoft Outlook 2007</t>
  </si>
  <si>
    <t>Microsoft PowerPoint 2007: секреты мастерства</t>
  </si>
  <si>
    <t>Применяем Microsoft PowerPoint 2007</t>
  </si>
  <si>
    <t>Microsoft Excel 2007: секреты мастерства</t>
  </si>
  <si>
    <t>Microsoft Word 2007: секреты мастерства</t>
  </si>
  <si>
    <t>Применяем Microsoft Word 2007</t>
  </si>
  <si>
    <t>Первая медицинская помощь</t>
  </si>
  <si>
    <t>Виртуальный живой уголок</t>
  </si>
  <si>
    <t>История математики</t>
  </si>
  <si>
    <t>MOCI01</t>
  </si>
  <si>
    <t>MOCI02</t>
  </si>
  <si>
    <t>Применяем Microsoft Excel 2007</t>
  </si>
  <si>
    <t>VLSB01</t>
  </si>
  <si>
    <t>Биохимия</t>
  </si>
  <si>
    <t>MOCB01</t>
  </si>
  <si>
    <t>MOCB02</t>
  </si>
  <si>
    <t>Биология: растения, грибы, бактерии, 6 класс (для интерактивных досок)</t>
  </si>
  <si>
    <t>Биология: животные, 7 класс (для интерактивных досок)</t>
  </si>
  <si>
    <t>Естествознание, 10–11 классы (для интерактивных досок)</t>
  </si>
  <si>
    <t>Комплект учебников "Информатика" (4 диска)</t>
  </si>
  <si>
    <t>Виртуальный практикум по физике для школ (ч. 1)</t>
  </si>
  <si>
    <t>Виртуальный практикум по физике для школ (ч. 2)</t>
  </si>
  <si>
    <t>Применяем Microsoft Projects 2007</t>
  </si>
  <si>
    <t>Информатика: устройство компьютера, 10–11 классы (для интерактивных досок)</t>
  </si>
  <si>
    <t>Информатика: операционные системы и прикладные программы, 10–11 классы (для интерактивных досок)</t>
  </si>
  <si>
    <t>Биология, 9 класс (для интерактивных досок)</t>
  </si>
  <si>
    <t>MOCB04</t>
  </si>
  <si>
    <t>Математика: стереометрия, 10–11 классы (для интерактивных досок)</t>
  </si>
  <si>
    <t>Обществознание, 10–11 классы (для интерактивных досок)</t>
  </si>
  <si>
    <t>Интерактивные учебники по информатике и ИКТ</t>
  </si>
  <si>
    <t>MOCI03</t>
  </si>
  <si>
    <t>MOCM01</t>
  </si>
  <si>
    <t>Применяем Microsoft Word 2010</t>
  </si>
  <si>
    <t>Применяем Microsoft Excel 2010</t>
  </si>
  <si>
    <t>Применяем Microsoft PowerPoint 2010</t>
  </si>
  <si>
    <t>MOCS01</t>
  </si>
  <si>
    <t>MOCE02</t>
  </si>
  <si>
    <t>Применяем Adobe PhotoShop CS5</t>
  </si>
  <si>
    <t>Открытая Биология 2.7</t>
  </si>
  <si>
    <t>Открытая Химия 2.7</t>
  </si>
  <si>
    <t>Открытая Физика 2.7. Часть 1</t>
  </si>
  <si>
    <t>Открытая Физика 2.7 (в двух частях)</t>
  </si>
  <si>
    <t>Открытая Физика 2.7. Часть 2</t>
  </si>
  <si>
    <t>Русский космос</t>
  </si>
  <si>
    <t>Открытая Математика 2.7. Алгебра</t>
  </si>
  <si>
    <t>Открытая Астрономия 2.7</t>
  </si>
  <si>
    <t>Открытая Математика 2.7. Стереометрия</t>
  </si>
  <si>
    <t>Открытая Математика 2.7. Функции и Графики</t>
  </si>
  <si>
    <t>Открытая Математика 2.7. Планиметрия</t>
  </si>
  <si>
    <t>Комплект ЭОР по окружающему миру в формате SCORM, 1–4 классы</t>
  </si>
  <si>
    <t>Комплект ЭОР по физике в формате SCORM, 7–9 классы</t>
  </si>
  <si>
    <t>Комплект ЭОР по химии в формате SCORM, 8–9 классы</t>
  </si>
  <si>
    <t>Комплект ЭОР по биологии в формате SCORM, 6–9 классы</t>
  </si>
  <si>
    <t>Комплект ЭОР по геометрии в формате SCORM, 7–9 классы</t>
  </si>
  <si>
    <t>Комплект ЭОР по информатике в формате SCORM, 7–9 классы</t>
  </si>
  <si>
    <t>Комплект ЭОР по истории в формате SCORM, 5–9 классы</t>
  </si>
  <si>
    <t>Комплект ЭОР по физике в формате SCORM, 10–11 классы</t>
  </si>
  <si>
    <t>Комплект ЭОР по химии в формате SCORM, 10–11 классы</t>
  </si>
  <si>
    <t>Комплект ЭОР по биологии в формате SCORM, 10–11 классы</t>
  </si>
  <si>
    <t>Комплект ЭОР по геометрии в формате SCORM, 10–11 классы</t>
  </si>
  <si>
    <t>Комплект ЭОР по информатике в формате SCORM, 10–11 классы</t>
  </si>
  <si>
    <t>Комплект ЭОР по истории в формате SCORM, 10–11 классы</t>
  </si>
  <si>
    <t>Комплект ЭОР по экономике в формате SCORM, 10–11 классы</t>
  </si>
  <si>
    <t>Комплект ЭОР по русскому языку в формате SCORM, 10–11 классы</t>
  </si>
  <si>
    <t>Комплект ЭОР по естествознанию в формате SCORM, 10–11 классы</t>
  </si>
  <si>
    <t>Открытый учебник 2.7</t>
  </si>
  <si>
    <t>Полный комплект ЭОР</t>
  </si>
  <si>
    <t>История: избранное, 5–9 классы (для интерактивных досок)</t>
  </si>
  <si>
    <t>MOCH01</t>
  </si>
  <si>
    <t>Комплект для интерактивных досок "Открытая коллекция" (21 дисков)</t>
  </si>
  <si>
    <t>VPHP07</t>
  </si>
  <si>
    <t>VPHP08</t>
  </si>
  <si>
    <t>Виртуальный практикум по физике для вузов. Часть I</t>
  </si>
  <si>
    <t>Виртуальный практикум по физике для вузов. Часть II</t>
  </si>
  <si>
    <t>Виртуальный практикум по экономике для вузов</t>
  </si>
  <si>
    <t>VPHP09</t>
  </si>
  <si>
    <t>Виртуальный практикум по физике для вузов в 2 частях</t>
  </si>
  <si>
    <t>ИМУМК "Облако знаний": рабочие тетради</t>
  </si>
  <si>
    <t>Рабочая тетрадь по биологии, 6 класс</t>
  </si>
  <si>
    <t>Рабочая тетрадь по биологии, 7 класс</t>
  </si>
  <si>
    <t>Рабочая тетрадь по биологии, 8 класс</t>
  </si>
  <si>
    <t>Рабочая тетрадь по биологии, 9 класс</t>
  </si>
  <si>
    <t>Рабочая тетрадь по химии, 8 класс</t>
  </si>
  <si>
    <t>Рабочая тетрадь по химии, 9 класс</t>
  </si>
  <si>
    <t>Рабочие тетради по химии, 8–9 классы</t>
  </si>
  <si>
    <t>Рабочая тетрадь по физике, 8 класс</t>
  </si>
  <si>
    <t>Рабочая тетрадь по физике, 9 класс</t>
  </si>
  <si>
    <t>Рабочая тетрадь по физике, 7 класс</t>
  </si>
  <si>
    <t>Рабочие тетради по физике, 7–9 классы</t>
  </si>
  <si>
    <t>Рабочая тетрадь по географии, 6 класс</t>
  </si>
  <si>
    <t>Рабочая тетрадь по географии, 7 класс</t>
  </si>
  <si>
    <t>Рабочая тетрадь по географии, 8 класс</t>
  </si>
  <si>
    <t>Рабочая тетрадь по географии, 9 класс</t>
  </si>
  <si>
    <t>Рабочая тетрадь по истории, 6 класс</t>
  </si>
  <si>
    <t>Рабочая тетрадь по истории, 7 класс</t>
  </si>
  <si>
    <t>Рабочая тетрадь по истории, 8 класс</t>
  </si>
  <si>
    <t>Рабочая тетрадь по истории, 9 класс</t>
  </si>
  <si>
    <t>Рабочие тетради по истории, 5–9 классы</t>
  </si>
  <si>
    <t>Рабочая тетрадь по истории, 5 класс</t>
  </si>
  <si>
    <t>Рабочие тетради по информатике, 7–9 классы</t>
  </si>
  <si>
    <t>Рабочая тетрадь по информатике, 7 класс</t>
  </si>
  <si>
    <t>Рабочая тетрадь по информатике, 8 класс</t>
  </si>
  <si>
    <t>Рабочая тетрадь по информатике, 9 класс</t>
  </si>
  <si>
    <t>Рабочая тетрадь по математике, 5 класс</t>
  </si>
  <si>
    <t>Рабочие тетради по математике, 5–6 классы</t>
  </si>
  <si>
    <t>Рабочая тетрадь по математике, 6 класс</t>
  </si>
  <si>
    <t>Рабочая тетрадь по алгебре, 7 класс</t>
  </si>
  <si>
    <t>Рабочая тетрадь по алгебре, 8 класс</t>
  </si>
  <si>
    <t>Рабочая тетрадь по алгебре, 9 класс</t>
  </si>
  <si>
    <t>Рабочие тетради по алгебре, 7–9 классы</t>
  </si>
  <si>
    <t>Рабочие тетради по геометрии, 7–9 классы</t>
  </si>
  <si>
    <t>Рабочая тетрадь по геометрии, 7 класс</t>
  </si>
  <si>
    <t>Рабочая тетрадь по геометрии, 8 класс</t>
  </si>
  <si>
    <t>Рабочая тетрадь по геометрии, 9 класс</t>
  </si>
  <si>
    <t>Плеер проекта "Облако знаний" для ПК под управлением Windows</t>
  </si>
  <si>
    <t>ПРАЙС-ЛИСТ на курсы компаний "ФИЗИКОН" и "Физикон Лаб"</t>
  </si>
  <si>
    <t>Артикул</t>
  </si>
  <si>
    <t>Инстал.</t>
  </si>
  <si>
    <t>SCORM</t>
  </si>
  <si>
    <t>ОЗ</t>
  </si>
  <si>
    <t>Виртуальные практикумы для вузов</t>
  </si>
  <si>
    <t>1 комп.</t>
  </si>
  <si>
    <t>–</t>
  </si>
  <si>
    <t>+</t>
  </si>
  <si>
    <t>1 вуз</t>
  </si>
  <si>
    <t>27TA01</t>
  </si>
  <si>
    <t>27TB01</t>
  </si>
  <si>
    <t>27TC01</t>
  </si>
  <si>
    <t>27TM01</t>
  </si>
  <si>
    <t>Комплект "Электронная библиотека Открытого колледжа 2.7" (8 дисков)</t>
  </si>
  <si>
    <t>27TM02</t>
  </si>
  <si>
    <t>27TM03</t>
  </si>
  <si>
    <t>27TM04</t>
  </si>
  <si>
    <t>27TP01</t>
  </si>
  <si>
    <t>27TP02</t>
  </si>
  <si>
    <t>27TK01</t>
  </si>
  <si>
    <t>CRTI01</t>
  </si>
  <si>
    <t>CRTI03</t>
  </si>
  <si>
    <t>CRTI04</t>
  </si>
  <si>
    <t>CRTI02</t>
  </si>
  <si>
    <t>CRTI0K</t>
  </si>
  <si>
    <t>VLSI01</t>
  </si>
  <si>
    <t>VLSI13</t>
  </si>
  <si>
    <t>VLSI02</t>
  </si>
  <si>
    <t>VLSI03</t>
  </si>
  <si>
    <t>VLSI14</t>
  </si>
  <si>
    <t>VLSI04</t>
  </si>
  <si>
    <t>VLSI05</t>
  </si>
  <si>
    <t>VLSI15</t>
  </si>
  <si>
    <t>VLSI06</t>
  </si>
  <si>
    <t>VLSI07</t>
  </si>
  <si>
    <t>VLSI08</t>
  </si>
  <si>
    <t>VLSI09</t>
  </si>
  <si>
    <t>VLSI16</t>
  </si>
  <si>
    <t>HMED01</t>
  </si>
  <si>
    <t>Комплекты ЭОР</t>
  </si>
  <si>
    <t>MOSE01</t>
  </si>
  <si>
    <t>MOSE02</t>
  </si>
  <si>
    <t>MOSP01</t>
  </si>
  <si>
    <t>MOSC01</t>
  </si>
  <si>
    <t>MOSB01</t>
  </si>
  <si>
    <t>MOSM01</t>
  </si>
  <si>
    <t>MOSI01</t>
  </si>
  <si>
    <t>MOSH01</t>
  </si>
  <si>
    <t>MOSP02</t>
  </si>
  <si>
    <t>MOSC02</t>
  </si>
  <si>
    <t>MOSB02</t>
  </si>
  <si>
    <t>MOSM02</t>
  </si>
  <si>
    <t>MOSI02</t>
  </si>
  <si>
    <t>MOSH02</t>
  </si>
  <si>
    <t>MOSS01</t>
  </si>
  <si>
    <t>MOSR01</t>
  </si>
  <si>
    <t>MOSE03</t>
  </si>
  <si>
    <t>MOSK00</t>
  </si>
  <si>
    <t>CRTM09</t>
  </si>
  <si>
    <t>CRTA01</t>
  </si>
  <si>
    <t>1 на CD</t>
  </si>
  <si>
    <r>
      <rPr>
        <b/>
        <sz val="11"/>
        <color indexed="8"/>
        <rFont val="Calibri"/>
        <family val="2"/>
        <charset val="204"/>
      </rPr>
      <t>1 на CD</t>
    </r>
    <r>
      <rPr>
        <sz val="11"/>
        <color indexed="8"/>
        <rFont val="Calibri"/>
        <family val="2"/>
        <charset val="204"/>
      </rPr>
      <t xml:space="preserve"> - для использования одним пользователем (поставляется на компакт-диске)</t>
    </r>
  </si>
  <si>
    <t>1 электр.</t>
  </si>
  <si>
    <r>
      <rPr>
        <b/>
        <sz val="11"/>
        <color indexed="8"/>
        <rFont val="Calibri"/>
        <family val="2"/>
        <charset val="204"/>
      </rPr>
      <t>1 электр.</t>
    </r>
    <r>
      <rPr>
        <sz val="11"/>
        <color indexed="8"/>
        <rFont val="Calibri"/>
        <family val="2"/>
        <charset val="204"/>
      </rPr>
      <t xml:space="preserve"> - для использования одним пользователем (поставляется на электронном носителе или через Интернет, в т. ч. мобильные магазины)</t>
    </r>
  </si>
  <si>
    <t>Лицензия выдается сроком на 10 лет</t>
  </si>
  <si>
    <t>Индивид.</t>
  </si>
  <si>
    <t>На учрежд.</t>
  </si>
  <si>
    <t>Наименование</t>
  </si>
  <si>
    <t>Серия</t>
  </si>
  <si>
    <t>Мобильная лаборатория микроскопирования</t>
  </si>
  <si>
    <t>Мобильная лаборатория спектроскопии и спектрометрии</t>
  </si>
  <si>
    <t>Мобильная дактилоскопическая лаборатория</t>
  </si>
  <si>
    <t>Мобильная оптическая лаборатория</t>
  </si>
  <si>
    <t>Комплект мобильных лабораторий естествоиспытателей</t>
  </si>
  <si>
    <t>VLME02</t>
  </si>
  <si>
    <t>VLME03</t>
  </si>
  <si>
    <t>VLME04</t>
  </si>
  <si>
    <t>VLME05</t>
  </si>
  <si>
    <t>VLME01</t>
  </si>
  <si>
    <t>VLSB02</t>
  </si>
  <si>
    <t>Лекции по общей физике</t>
  </si>
  <si>
    <t>Электронные учебники для вузов</t>
  </si>
  <si>
    <t>TBHP01</t>
  </si>
  <si>
    <t>1 ООп</t>
  </si>
  <si>
    <t>1 ООк</t>
  </si>
  <si>
    <t>Классов</t>
  </si>
  <si>
    <t>Информатика: модели и процессы, 10–11 классы</t>
  </si>
  <si>
    <t>Информатика: модели и процессы, 10–11 классы (для интерактивных досок)</t>
  </si>
  <si>
    <t>1 объект "Стандартное интерактивное задание"</t>
  </si>
  <si>
    <t>1 объект "Сложная интерактивная модель"</t>
  </si>
  <si>
    <t>1 объект "Стандартная интерактивная модель"</t>
  </si>
  <si>
    <t>Стандартная лицензия выдается сроком на 5 лет</t>
  </si>
  <si>
    <t>Стоимость лицензии, руб.</t>
  </si>
  <si>
    <t>Готовый образовательный объект</t>
  </si>
  <si>
    <t>Упаковка, руб.</t>
  </si>
  <si>
    <t>Формат</t>
  </si>
  <si>
    <t>XML</t>
  </si>
  <si>
    <r>
      <rPr>
        <b/>
        <sz val="11"/>
        <color indexed="8"/>
        <rFont val="Calibri"/>
        <family val="2"/>
        <charset val="204"/>
      </rPr>
      <t>1 комп.</t>
    </r>
    <r>
      <rPr>
        <sz val="11"/>
        <color indexed="8"/>
        <rFont val="Calibri"/>
        <family val="2"/>
        <charset val="204"/>
      </rPr>
      <t xml:space="preserve"> - лицензия для установки на 1 компьютере (× кол-во компьютеров)</t>
    </r>
  </si>
  <si>
    <r>
      <rPr>
        <b/>
        <sz val="11"/>
        <color indexed="8"/>
        <rFont val="Calibri"/>
        <family val="2"/>
        <charset val="204"/>
      </rPr>
      <t>1 польз.</t>
    </r>
    <r>
      <rPr>
        <sz val="11"/>
        <color indexed="8"/>
        <rFont val="Calibri"/>
        <family val="2"/>
        <charset val="204"/>
      </rPr>
      <t xml:space="preserve"> - лицензия на 1 пользователя (× кол-во пользователей)</t>
    </r>
  </si>
  <si>
    <t>1 польз.</t>
  </si>
  <si>
    <t>Стоимость лицензии складывается из стоимости упаковки пакета и стоимости объектов.</t>
  </si>
  <si>
    <t>Приведены примерные цены, которые могут уточняться после выбора конкретных объектов.</t>
  </si>
  <si>
    <t>При закупках свыше 100 объектов либо свыше 100 пользователей могут применяться скидки.</t>
  </si>
  <si>
    <t>KCWE01</t>
  </si>
  <si>
    <t>KCWB02</t>
  </si>
  <si>
    <t>KCWB03</t>
  </si>
  <si>
    <t>KCWB04</t>
  </si>
  <si>
    <t>KCWB05</t>
  </si>
  <si>
    <t>KCWC02</t>
  </si>
  <si>
    <t>KCWC03</t>
  </si>
  <si>
    <t>KCWP02</t>
  </si>
  <si>
    <t>KCWP03</t>
  </si>
  <si>
    <t>KCWP04</t>
  </si>
  <si>
    <t>KCWG02</t>
  </si>
  <si>
    <t>KCWG03</t>
  </si>
  <si>
    <t>KCWG04</t>
  </si>
  <si>
    <t>KCWG05</t>
  </si>
  <si>
    <t>KCWH02</t>
  </si>
  <si>
    <t>KCWH03</t>
  </si>
  <si>
    <t>KCWH04</t>
  </si>
  <si>
    <t>KCWH05</t>
  </si>
  <si>
    <t>KCWH06</t>
  </si>
  <si>
    <t>KCWM05</t>
  </si>
  <si>
    <t>KCWM06</t>
  </si>
  <si>
    <t>KCAP01</t>
  </si>
  <si>
    <t>KCAP02</t>
  </si>
  <si>
    <t>KCWI02</t>
  </si>
  <si>
    <t>KCWI03</t>
  </si>
  <si>
    <t>KCWI04</t>
  </si>
  <si>
    <t>Спецификация</t>
  </si>
  <si>
    <t>Стоимость лицензии (L, M, C, S, P, U), руб.</t>
  </si>
  <si>
    <t>KCWK05</t>
  </si>
  <si>
    <t>KCWK06</t>
  </si>
  <si>
    <t>KCWK07</t>
  </si>
  <si>
    <t>KCWK08</t>
  </si>
  <si>
    <t>KCWK09</t>
  </si>
  <si>
    <t>Комплект рабочих тетрадей для основной школы (33 тетради)</t>
  </si>
  <si>
    <t>Комплект рабочих тетрадей для 5 класса (3 тетради)</t>
  </si>
  <si>
    <t>Комплект рабочих тетрадей для 6 класса (4 тетради)</t>
  </si>
  <si>
    <t>KCWR07</t>
  </si>
  <si>
    <t>KCWR08</t>
  </si>
  <si>
    <t>KCWR09</t>
  </si>
  <si>
    <t>Рабочая тетрадь по русскому языку, 9 класс</t>
  </si>
  <si>
    <t>Рабочая тетрадь по русскому языку, 7 класс</t>
  </si>
  <si>
    <t>Рабочая тетрадь по русскому языку, 8 класс</t>
  </si>
  <si>
    <t>Рабочие тетради по русскому языку, 7–9 классы</t>
  </si>
  <si>
    <t>KCWBK1</t>
  </si>
  <si>
    <t>KCWCK1</t>
  </si>
  <si>
    <t>KCWPK1</t>
  </si>
  <si>
    <t>KCWGK1</t>
  </si>
  <si>
    <t>KCWHK1</t>
  </si>
  <si>
    <t>KCWIK1</t>
  </si>
  <si>
    <t>KCWMK2</t>
  </si>
  <si>
    <t>KCWMK3</t>
  </si>
  <si>
    <t>KCWMK4</t>
  </si>
  <si>
    <t>KCWMA7</t>
  </si>
  <si>
    <t>KCWMA8</t>
  </si>
  <si>
    <t>KCWMA9</t>
  </si>
  <si>
    <t>KCWMG7</t>
  </si>
  <si>
    <t>KCWMG8</t>
  </si>
  <si>
    <t>KCWMG9</t>
  </si>
  <si>
    <t>KCWRK2</t>
  </si>
  <si>
    <t>KCWKK2</t>
  </si>
  <si>
    <t>Комплект рабочих тетрадей для 7 класса (8 тетрадей)</t>
  </si>
  <si>
    <t>Комплект рабочих тетрадей для 8 класса (9 тетрадей)</t>
  </si>
  <si>
    <t>Комплект рабочих тетрадей для 9 класса (9 тетрадей)</t>
  </si>
  <si>
    <t>KCPB01</t>
  </si>
  <si>
    <t>Задачник по биологии, 8–11 классы</t>
  </si>
  <si>
    <t>Обновление курсов по подготовке к ЕГЭ c 2014 на 2015 год</t>
  </si>
  <si>
    <t>Обновление курсов по подготовке к ЕГЭ с 2015 на 2016 год</t>
  </si>
  <si>
    <t>KCEKRN</t>
  </si>
  <si>
    <t>Комплект ЭОР по естествознанию в формате SCORM, 5 класс</t>
  </si>
  <si>
    <t>Рабочие тетради по биологии и естествознанию, 5–9 классы</t>
  </si>
  <si>
    <t>Рабочие тетради по географии и естествознанию, 5–9 классы</t>
  </si>
  <si>
    <t>Рабочая тетрадь по естествознанию, 5 класс</t>
  </si>
  <si>
    <t>Рабочая тетрадь по окружающему миру, 1 класс</t>
  </si>
  <si>
    <t>Рабочая тетрадь по окружающему миру, 2 класс</t>
  </si>
  <si>
    <t>Рабочая тетрадь по окружающему миру, 3 класс</t>
  </si>
  <si>
    <t>Рабочая тетрадь по окружающему миру, 4 класс</t>
  </si>
  <si>
    <t>KCWE02</t>
  </si>
  <si>
    <t>KCWE03</t>
  </si>
  <si>
    <t>KCWE04</t>
  </si>
  <si>
    <t>KCWE05</t>
  </si>
  <si>
    <t>Рабочие тетради по окружающему миру, 1–4 классы</t>
  </si>
  <si>
    <t>KCWEK1</t>
  </si>
  <si>
    <t>Плеер проекта "Облако знаний" для iPad</t>
  </si>
  <si>
    <t>KCAP03</t>
  </si>
  <si>
    <t>Плеер проекта "Облако знаний" для ПК под управлением Android</t>
  </si>
  <si>
    <t>KCAP04</t>
  </si>
  <si>
    <t>Плеер проекта "Облако знаний" для веб-браузеров</t>
  </si>
  <si>
    <t>Правообладатель</t>
  </si>
  <si>
    <t>ООО "ФИЗИКОН"</t>
  </si>
  <si>
    <t>ООО "Виртуальные системы"</t>
  </si>
  <si>
    <t>ООО "ФИЗИКОН", ООО "Физикон Лаб"</t>
  </si>
  <si>
    <t>ООО "Физикон Лаб"</t>
  </si>
  <si>
    <t>Год</t>
  </si>
  <si>
    <t>Физика: строение и эволюция Вселенной, 10–11 классы (для интерактивных досок)</t>
  </si>
  <si>
    <t>Основы безопасности жизнедеятельности</t>
  </si>
  <si>
    <t>ИМУМК "Облако знаний": подготовка к ЕГЭ</t>
  </si>
  <si>
    <r>
      <rPr>
        <b/>
        <sz val="11"/>
        <color indexed="8"/>
        <rFont val="Calibri"/>
        <family val="2"/>
        <charset val="204"/>
      </rPr>
      <t>1 ООк</t>
    </r>
    <r>
      <rPr>
        <sz val="11"/>
        <color indexed="8"/>
        <rFont val="Calibri"/>
        <family val="2"/>
        <charset val="204"/>
      </rPr>
      <t xml:space="preserve"> - базовая лицензия на класс школы или колледжа (не более 25 компьютеров) для автономных версий</t>
    </r>
  </si>
  <si>
    <r>
      <rPr>
        <b/>
        <sz val="11"/>
        <color indexed="8"/>
        <rFont val="Calibri"/>
        <family val="2"/>
        <charset val="204"/>
      </rPr>
      <t>1 ООп</t>
    </r>
    <r>
      <rPr>
        <sz val="11"/>
        <color indexed="8"/>
        <rFont val="Calibri"/>
        <family val="2"/>
        <charset val="204"/>
      </rPr>
      <t xml:space="preserve"> - базовая лицензия на класс школы или колледжа (не более 25 пользователей на 1 параллель) для SCORM-версий</t>
    </r>
  </si>
  <si>
    <r>
      <rPr>
        <b/>
        <sz val="11"/>
        <color indexed="8"/>
        <rFont val="Calibri"/>
        <family val="2"/>
        <charset val="204"/>
      </rPr>
      <t>1 вуз</t>
    </r>
    <r>
      <rPr>
        <sz val="11"/>
        <color indexed="8"/>
        <rFont val="Calibri"/>
        <family val="2"/>
        <charset val="204"/>
      </rPr>
      <t xml:space="preserve"> - базовая лицензия на класс вуза (не более 250 пользователей)</t>
    </r>
  </si>
  <si>
    <t>KCER02</t>
  </si>
  <si>
    <t>KCEMB2</t>
  </si>
  <si>
    <t>KCEM02</t>
  </si>
  <si>
    <t>KCEI02</t>
  </si>
  <si>
    <t>KCEP02</t>
  </si>
  <si>
    <t>KCEC02</t>
  </si>
  <si>
    <t>KCEB02</t>
  </si>
  <si>
    <t>KCEG02</t>
  </si>
  <si>
    <t>KCES02</t>
  </si>
  <si>
    <t>KCEH02</t>
  </si>
  <si>
    <t>KCEF02</t>
  </si>
  <si>
    <t>KCEK02</t>
  </si>
  <si>
    <t xml:space="preserve">Тренажёр по подготовке к ЕГЭ-2016. Русский язык </t>
  </si>
  <si>
    <t>Тренажёр по подготовке к ЕГЭ-2016. Математика (базовый уровень)</t>
  </si>
  <si>
    <t>Тренажёр по подготовке к ЕГЭ-2016. Математика (профильный уровень)</t>
  </si>
  <si>
    <t xml:space="preserve">Тренажёр по подготовке к ЕГЭ-2016. Информатика </t>
  </si>
  <si>
    <t xml:space="preserve">Тренажёр по подготовке к ЕГЭ-2016. Физика </t>
  </si>
  <si>
    <t xml:space="preserve">Тренажёр по подготовке к ЕГЭ-2016. Химия </t>
  </si>
  <si>
    <t xml:space="preserve">Тренажёр по подготовке к ЕГЭ-2016. Биология </t>
  </si>
  <si>
    <t xml:space="preserve">Тренажёр по подготовке к ЕГЭ-2016. География </t>
  </si>
  <si>
    <t xml:space="preserve">Тренажёр по подготовке к ЕГЭ-2016. Обществознание </t>
  </si>
  <si>
    <t xml:space="preserve">Тренажёр по подготовке к ЕГЭ-2016. История </t>
  </si>
  <si>
    <t xml:space="preserve">Тренажёр по подготовке к ЕГЭ-2016. Английский язык </t>
  </si>
  <si>
    <t>Комплект по подготовке к ЕГЭ-2016 (11 предметов на 1 диске)</t>
  </si>
  <si>
    <t>KCPP02</t>
  </si>
  <si>
    <t>KCPP04</t>
  </si>
  <si>
    <t>KCPP05</t>
  </si>
  <si>
    <t>Задачник по физике: термодинамика и МКТ, 10–11 классы</t>
  </si>
  <si>
    <t>Задачник по физике: оптика, 10–11 классы</t>
  </si>
  <si>
    <t>Задачник по физике: квантовая физика, основы астрофизики, 10–11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</si>
</sst>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1"/>
      <name val="Consolas"/>
      <family val="3"/>
      <charset val="204"/>
    </font>
    <font>
      <sz val="11"/>
      <color theme="1"/>
      <name val="Consolas"/>
      <family val="3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Font="1"/>
    <xf numFmtId="0" fontId="4" fillId="0" borderId="0" xfId="0" applyFont="1"/>
    <xf numFmtId="0" fontId="0" fillId="3" borderId="1" xfId="0" applyFont="1" applyFill="1" applyBorder="1"/>
    <xf numFmtId="0" fontId="0" fillId="4" borderId="1" xfId="0" applyFont="1" applyFill="1" applyBorder="1"/>
    <xf numFmtId="0" fontId="5" fillId="4" borderId="1" xfId="0" applyFont="1" applyFill="1" applyBorder="1"/>
    <xf numFmtId="0" fontId="0" fillId="4" borderId="1" xfId="0" applyFill="1" applyBorder="1"/>
    <xf numFmtId="0" fontId="0" fillId="5" borderId="1" xfId="0" applyFont="1" applyFill="1" applyBorder="1"/>
    <xf numFmtId="0" fontId="0" fillId="5" borderId="1" xfId="0" applyFill="1" applyBorder="1"/>
    <xf numFmtId="0" fontId="0" fillId="6" borderId="1" xfId="0" applyFont="1" applyFill="1" applyBorder="1"/>
    <xf numFmtId="0" fontId="5" fillId="6" borderId="1" xfId="0" applyFont="1" applyFill="1" applyBorder="1"/>
    <xf numFmtId="0" fontId="0" fillId="6" borderId="1" xfId="0" applyFill="1" applyBorder="1"/>
    <xf numFmtId="0" fontId="0" fillId="7" borderId="1" xfId="0" applyFill="1" applyBorder="1"/>
    <xf numFmtId="0" fontId="0" fillId="7" borderId="1" xfId="0" applyFont="1" applyFill="1" applyBorder="1"/>
    <xf numFmtId="0" fontId="0" fillId="7" borderId="1" xfId="0" applyFont="1" applyFill="1" applyBorder="1" applyAlignment="1"/>
    <xf numFmtId="0" fontId="0" fillId="7" borderId="1" xfId="0" applyFill="1" applyBorder="1" applyAlignment="1"/>
    <xf numFmtId="0" fontId="0" fillId="8" borderId="1" xfId="0" applyFont="1" applyFill="1" applyBorder="1"/>
    <xf numFmtId="0" fontId="5" fillId="8" borderId="1" xfId="0" applyFont="1" applyFill="1" applyBorder="1"/>
    <xf numFmtId="0" fontId="0" fillId="9" borderId="1" xfId="0" applyFont="1" applyFill="1" applyBorder="1"/>
    <xf numFmtId="0" fontId="5" fillId="9" borderId="1" xfId="0" applyFont="1" applyFill="1" applyBorder="1"/>
    <xf numFmtId="0" fontId="0" fillId="9" borderId="1" xfId="0" applyFill="1" applyBorder="1"/>
    <xf numFmtId="0" fontId="0" fillId="10" borderId="1" xfId="0" applyFont="1" applyFill="1" applyBorder="1"/>
    <xf numFmtId="0" fontId="0" fillId="10" borderId="1" xfId="0" applyFill="1" applyBorder="1"/>
    <xf numFmtId="0" fontId="5" fillId="10" borderId="1" xfId="0" applyFont="1" applyFill="1" applyBorder="1"/>
    <xf numFmtId="0" fontId="0" fillId="11" borderId="1" xfId="0" applyFont="1" applyFill="1" applyBorder="1"/>
    <xf numFmtId="0" fontId="5" fillId="11" borderId="1" xfId="0" applyFont="1" applyFill="1" applyBorder="1"/>
    <xf numFmtId="0" fontId="2" fillId="0" borderId="0" xfId="0" applyFont="1"/>
    <xf numFmtId="0" fontId="0" fillId="12" borderId="1" xfId="0" applyFill="1" applyBorder="1" applyAlignment="1"/>
    <xf numFmtId="0" fontId="0" fillId="12" borderId="1" xfId="0" applyFont="1" applyFill="1" applyBorder="1"/>
    <xf numFmtId="0" fontId="0" fillId="13" borderId="1" xfId="0" applyFill="1" applyBorder="1"/>
    <xf numFmtId="0" fontId="5" fillId="13" borderId="1" xfId="0" applyFont="1" applyFill="1" applyBorder="1"/>
    <xf numFmtId="0" fontId="6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8" borderId="1" xfId="0" applyFont="1" applyFill="1" applyBorder="1" applyAlignment="1">
      <alignment horizontal="center"/>
    </xf>
    <xf numFmtId="3" fontId="0" fillId="0" borderId="0" xfId="0" applyNumberFormat="1" applyFont="1"/>
    <xf numFmtId="3" fontId="6" fillId="2" borderId="1" xfId="0" applyNumberFormat="1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3" fontId="0" fillId="7" borderId="1" xfId="0" applyNumberFormat="1" applyFill="1" applyBorder="1"/>
    <xf numFmtId="3" fontId="0" fillId="10" borderId="1" xfId="0" applyNumberFormat="1" applyFill="1" applyBorder="1"/>
    <xf numFmtId="3" fontId="0" fillId="5" borderId="1" xfId="0" applyNumberFormat="1" applyFont="1" applyFill="1" applyBorder="1"/>
    <xf numFmtId="3" fontId="0" fillId="12" borderId="1" xfId="0" applyNumberFormat="1" applyFill="1" applyBorder="1"/>
    <xf numFmtId="3" fontId="0" fillId="3" borderId="1" xfId="0" applyNumberFormat="1" applyFont="1" applyFill="1" applyBorder="1"/>
    <xf numFmtId="3" fontId="0" fillId="13" borderId="1" xfId="0" applyNumberFormat="1" applyFill="1" applyBorder="1"/>
    <xf numFmtId="0" fontId="0" fillId="7" borderId="1" xfId="0" applyFont="1" applyFill="1" applyBorder="1" applyAlignment="1">
      <alignment horizontal="center" wrapText="1"/>
    </xf>
    <xf numFmtId="3" fontId="0" fillId="7" borderId="1" xfId="0" applyNumberForma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3" fontId="0" fillId="10" borderId="1" xfId="0" applyNumberFormat="1" applyFill="1" applyBorder="1" applyAlignment="1">
      <alignment horizontal="center"/>
    </xf>
    <xf numFmtId="0" fontId="12" fillId="0" borderId="0" xfId="0" applyFont="1"/>
    <xf numFmtId="0" fontId="0" fillId="5" borderId="1" xfId="0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3" fontId="0" fillId="5" borderId="1" xfId="0" applyNumberFormat="1" applyFont="1" applyFill="1" applyBorder="1" applyAlignment="1">
      <alignment horizontal="center"/>
    </xf>
    <xf numFmtId="3" fontId="0" fillId="12" borderId="1" xfId="0" applyNumberForma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4" fontId="11" fillId="0" borderId="0" xfId="0" applyNumberFormat="1" applyFont="1"/>
    <xf numFmtId="3" fontId="0" fillId="13" borderId="1" xfId="0" applyNumberForma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5" fillId="6" borderId="1" xfId="0" applyNumberFormat="1" applyFont="1" applyFill="1" applyBorder="1"/>
    <xf numFmtId="3" fontId="5" fillId="9" borderId="1" xfId="0" applyNumberFormat="1" applyFont="1" applyFill="1" applyBorder="1"/>
    <xf numFmtId="3" fontId="5" fillId="11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 applyFont="1" applyAlignment="1">
      <alignment horizontal="left" vertical="center"/>
    </xf>
    <xf numFmtId="164" fontId="0" fillId="0" borderId="1" xfId="0" applyNumberFormat="1" applyFill="1" applyBorder="1"/>
    <xf numFmtId="0" fontId="0" fillId="13" borderId="1" xfId="0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3" fontId="6" fillId="2" borderId="14" xfId="0" applyNumberFormat="1" applyFont="1" applyFill="1" applyBorder="1" applyAlignment="1">
      <alignment horizontal="center"/>
    </xf>
    <xf numFmtId="0" fontId="8" fillId="7" borderId="13" xfId="0" applyFont="1" applyFill="1" applyBorder="1"/>
    <xf numFmtId="3" fontId="0" fillId="7" borderId="14" xfId="0" applyNumberFormat="1" applyFill="1" applyBorder="1"/>
    <xf numFmtId="0" fontId="7" fillId="4" borderId="13" xfId="0" applyFont="1" applyFill="1" applyBorder="1"/>
    <xf numFmtId="3" fontId="5" fillId="4" borderId="14" xfId="0" applyNumberFormat="1" applyFont="1" applyFill="1" applyBorder="1" applyAlignment="1">
      <alignment horizontal="center"/>
    </xf>
    <xf numFmtId="0" fontId="8" fillId="6" borderId="13" xfId="0" applyFont="1" applyFill="1" applyBorder="1"/>
    <xf numFmtId="3" fontId="5" fillId="6" borderId="14" xfId="0" applyNumberFormat="1" applyFont="1" applyFill="1" applyBorder="1"/>
    <xf numFmtId="0" fontId="8" fillId="9" borderId="13" xfId="0" applyFont="1" applyFill="1" applyBorder="1"/>
    <xf numFmtId="3" fontId="5" fillId="9" borderId="14" xfId="0" applyNumberFormat="1" applyFont="1" applyFill="1" applyBorder="1"/>
    <xf numFmtId="0" fontId="8" fillId="11" borderId="13" xfId="0" applyFont="1" applyFill="1" applyBorder="1"/>
    <xf numFmtId="3" fontId="5" fillId="11" borderId="14" xfId="0" applyNumberFormat="1" applyFont="1" applyFill="1" applyBorder="1" applyAlignment="1">
      <alignment horizontal="center"/>
    </xf>
    <xf numFmtId="0" fontId="8" fillId="10" borderId="13" xfId="0" applyFont="1" applyFill="1" applyBorder="1"/>
    <xf numFmtId="3" fontId="0" fillId="10" borderId="14" xfId="0" applyNumberFormat="1" applyFill="1" applyBorder="1"/>
    <xf numFmtId="3" fontId="0" fillId="10" borderId="14" xfId="0" applyNumberFormat="1" applyFill="1" applyBorder="1" applyAlignment="1">
      <alignment horizontal="center"/>
    </xf>
    <xf numFmtId="0" fontId="7" fillId="10" borderId="13" xfId="0" applyFont="1" applyFill="1" applyBorder="1"/>
    <xf numFmtId="0" fontId="8" fillId="5" borderId="13" xfId="0" applyFont="1" applyFill="1" applyBorder="1"/>
    <xf numFmtId="3" fontId="0" fillId="5" borderId="14" xfId="0" applyNumberFormat="1" applyFont="1" applyFill="1" applyBorder="1"/>
    <xf numFmtId="0" fontId="8" fillId="12" borderId="13" xfId="0" applyFont="1" applyFill="1" applyBorder="1"/>
    <xf numFmtId="3" fontId="0" fillId="12" borderId="14" xfId="0" applyNumberFormat="1" applyFill="1" applyBorder="1" applyAlignment="1">
      <alignment horizontal="center"/>
    </xf>
    <xf numFmtId="3" fontId="0" fillId="12" borderId="14" xfId="0" applyNumberFormat="1" applyFill="1" applyBorder="1"/>
    <xf numFmtId="0" fontId="8" fillId="3" borderId="13" xfId="0" applyFont="1" applyFill="1" applyBorder="1"/>
    <xf numFmtId="3" fontId="0" fillId="3" borderId="14" xfId="0" applyNumberFormat="1" applyFont="1" applyFill="1" applyBorder="1"/>
    <xf numFmtId="0" fontId="7" fillId="13" borderId="13" xfId="0" applyFont="1" applyFill="1" applyBorder="1"/>
    <xf numFmtId="3" fontId="0" fillId="13" borderId="14" xfId="0" applyNumberFormat="1" applyFill="1" applyBorder="1" applyAlignment="1">
      <alignment horizontal="center"/>
    </xf>
    <xf numFmtId="3" fontId="0" fillId="13" borderId="14" xfId="0" applyNumberFormat="1" applyFill="1" applyBorder="1"/>
    <xf numFmtId="0" fontId="7" fillId="8" borderId="13" xfId="0" applyFont="1" applyFill="1" applyBorder="1"/>
    <xf numFmtId="3" fontId="0" fillId="8" borderId="14" xfId="0" applyNumberFormat="1" applyFill="1" applyBorder="1"/>
    <xf numFmtId="0" fontId="7" fillId="8" borderId="15" xfId="0" applyFont="1" applyFill="1" applyBorder="1"/>
    <xf numFmtId="0" fontId="0" fillId="8" borderId="16" xfId="0" applyFont="1" applyFill="1" applyBorder="1"/>
    <xf numFmtId="0" fontId="5" fillId="8" borderId="16" xfId="0" applyFont="1" applyFill="1" applyBorder="1"/>
    <xf numFmtId="0" fontId="0" fillId="8" borderId="16" xfId="0" applyFont="1" applyFill="1" applyBorder="1" applyAlignment="1">
      <alignment horizontal="center"/>
    </xf>
    <xf numFmtId="3" fontId="0" fillId="8" borderId="16" xfId="0" applyNumberFormat="1" applyFill="1" applyBorder="1" applyAlignment="1">
      <alignment horizontal="center"/>
    </xf>
    <xf numFmtId="3" fontId="0" fillId="8" borderId="17" xfId="0" applyNumberFormat="1" applyFill="1" applyBorder="1"/>
    <xf numFmtId="0" fontId="6" fillId="2" borderId="14" xfId="0" applyFont="1" applyFill="1" applyBorder="1" applyAlignment="1">
      <alignment horizontal="center"/>
    </xf>
    <xf numFmtId="0" fontId="0" fillId="7" borderId="14" xfId="0" applyFont="1" applyFill="1" applyBorder="1"/>
    <xf numFmtId="0" fontId="0" fillId="7" borderId="14" xfId="0" applyFont="1" applyFill="1" applyBorder="1" applyAlignment="1">
      <alignment horizontal="center" wrapText="1"/>
    </xf>
    <xf numFmtId="0" fontId="5" fillId="4" borderId="14" xfId="0" applyFont="1" applyFill="1" applyBorder="1"/>
    <xf numFmtId="0" fontId="0" fillId="4" borderId="14" xfId="0" applyFont="1" applyFill="1" applyBorder="1" applyAlignment="1">
      <alignment horizontal="center"/>
    </xf>
    <xf numFmtId="0" fontId="5" fillId="6" borderId="14" xfId="0" applyFont="1" applyFill="1" applyBorder="1"/>
    <xf numFmtId="0" fontId="0" fillId="9" borderId="14" xfId="0" applyFont="1" applyFill="1" applyBorder="1" applyAlignment="1">
      <alignment horizontal="center"/>
    </xf>
    <xf numFmtId="0" fontId="0" fillId="11" borderId="14" xfId="0" applyFont="1" applyFill="1" applyBorder="1" applyAlignment="1">
      <alignment horizontal="center"/>
    </xf>
    <xf numFmtId="0" fontId="0" fillId="10" borderId="14" xfId="0" applyFont="1" applyFill="1" applyBorder="1"/>
    <xf numFmtId="0" fontId="0" fillId="10" borderId="14" xfId="0" applyFont="1" applyFill="1" applyBorder="1" applyAlignment="1">
      <alignment horizontal="center"/>
    </xf>
    <xf numFmtId="0" fontId="5" fillId="10" borderId="14" xfId="0" applyFont="1" applyFill="1" applyBorder="1"/>
    <xf numFmtId="0" fontId="0" fillId="5" borderId="14" xfId="0" applyFont="1" applyFill="1" applyBorder="1"/>
    <xf numFmtId="0" fontId="0" fillId="12" borderId="14" xfId="0" applyFont="1" applyFill="1" applyBorder="1"/>
    <xf numFmtId="0" fontId="0" fillId="12" borderId="14" xfId="0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5" fillId="13" borderId="14" xfId="0" applyFont="1" applyFill="1" applyBorder="1"/>
    <xf numFmtId="0" fontId="0" fillId="8" borderId="14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3" fontId="0" fillId="7" borderId="3" xfId="0" applyNumberFormat="1" applyFill="1" applyBorder="1" applyAlignment="1">
      <alignment horizontal="center"/>
    </xf>
    <xf numFmtId="3" fontId="5" fillId="4" borderId="3" xfId="0" applyNumberFormat="1" applyFont="1" applyFill="1" applyBorder="1" applyAlignment="1">
      <alignment horizontal="center"/>
    </xf>
    <xf numFmtId="3" fontId="5" fillId="6" borderId="3" xfId="0" applyNumberFormat="1" applyFont="1" applyFill="1" applyBorder="1"/>
    <xf numFmtId="3" fontId="5" fillId="9" borderId="3" xfId="0" applyNumberFormat="1" applyFont="1" applyFill="1" applyBorder="1"/>
    <xf numFmtId="3" fontId="5" fillId="11" borderId="3" xfId="0" applyNumberFormat="1" applyFont="1" applyFill="1" applyBorder="1"/>
    <xf numFmtId="3" fontId="0" fillId="10" borderId="3" xfId="0" applyNumberFormat="1" applyFill="1" applyBorder="1" applyAlignment="1">
      <alignment horizontal="center"/>
    </xf>
    <xf numFmtId="3" fontId="0" fillId="10" borderId="3" xfId="0" applyNumberFormat="1" applyFill="1" applyBorder="1"/>
    <xf numFmtId="3" fontId="0" fillId="5" borderId="3" xfId="0" applyNumberFormat="1" applyFont="1" applyFill="1" applyBorder="1"/>
    <xf numFmtId="3" fontId="0" fillId="5" borderId="3" xfId="0" applyNumberFormat="1" applyFont="1" applyFill="1" applyBorder="1" applyAlignment="1">
      <alignment horizontal="center"/>
    </xf>
    <xf numFmtId="3" fontId="0" fillId="12" borderId="3" xfId="0" applyNumberFormat="1" applyFill="1" applyBorder="1" applyAlignment="1">
      <alignment horizontal="center"/>
    </xf>
    <xf numFmtId="3" fontId="0" fillId="3" borderId="3" xfId="0" applyNumberFormat="1" applyFont="1" applyFill="1" applyBorder="1"/>
    <xf numFmtId="3" fontId="0" fillId="13" borderId="3" xfId="0" applyNumberFormat="1" applyFill="1" applyBorder="1" applyAlignment="1">
      <alignment horizontal="center"/>
    </xf>
    <xf numFmtId="3" fontId="0" fillId="13" borderId="3" xfId="0" applyNumberFormat="1" applyFill="1" applyBorder="1"/>
    <xf numFmtId="3" fontId="0" fillId="8" borderId="3" xfId="0" applyNumberFormat="1" applyFill="1" applyBorder="1" applyAlignment="1">
      <alignment horizontal="center"/>
    </xf>
    <xf numFmtId="3" fontId="0" fillId="8" borderId="18" xfId="0" applyNumberFormat="1" applyFill="1" applyBorder="1" applyAlignment="1">
      <alignment horizontal="center"/>
    </xf>
    <xf numFmtId="0" fontId="0" fillId="7" borderId="13" xfId="0" applyFont="1" applyFill="1" applyBorder="1" applyAlignment="1">
      <alignment horizontal="center" wrapText="1"/>
    </xf>
    <xf numFmtId="0" fontId="0" fillId="4" borderId="13" xfId="0" applyFont="1" applyFill="1" applyBorder="1" applyAlignment="1">
      <alignment horizontal="center"/>
    </xf>
    <xf numFmtId="0" fontId="0" fillId="6" borderId="13" xfId="0" applyFont="1" applyFill="1" applyBorder="1" applyAlignment="1">
      <alignment horizontal="center"/>
    </xf>
    <xf numFmtId="0" fontId="0" fillId="6" borderId="14" xfId="0" applyFont="1" applyFill="1" applyBorder="1" applyAlignment="1">
      <alignment horizontal="center"/>
    </xf>
    <xf numFmtId="0" fontId="0" fillId="9" borderId="13" xfId="0" applyFont="1" applyFill="1" applyBorder="1" applyAlignment="1">
      <alignment horizontal="center"/>
    </xf>
    <xf numFmtId="0" fontId="0" fillId="11" borderId="13" xfId="0" applyFont="1" applyFill="1" applyBorder="1" applyAlignment="1">
      <alignment horizontal="center"/>
    </xf>
    <xf numFmtId="0" fontId="0" fillId="10" borderId="13" xfId="0" applyFon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ont="1" applyFill="1" applyBorder="1" applyAlignment="1">
      <alignment horizontal="center"/>
    </xf>
    <xf numFmtId="0" fontId="0" fillId="12" borderId="13" xfId="0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13" borderId="13" xfId="0" applyFill="1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8" borderId="13" xfId="0" applyFont="1" applyFill="1" applyBorder="1" applyAlignment="1">
      <alignment horizontal="center"/>
    </xf>
    <xf numFmtId="0" fontId="0" fillId="8" borderId="15" xfId="0" applyFont="1" applyFill="1" applyBorder="1" applyAlignment="1">
      <alignment horizontal="center"/>
    </xf>
    <xf numFmtId="0" fontId="7" fillId="14" borderId="13" xfId="0" applyFont="1" applyFill="1" applyBorder="1"/>
    <xf numFmtId="0" fontId="0" fillId="14" borderId="1" xfId="0" applyFill="1" applyBorder="1"/>
    <xf numFmtId="0" fontId="5" fillId="14" borderId="1" xfId="0" applyFont="1" applyFill="1" applyBorder="1"/>
    <xf numFmtId="0" fontId="5" fillId="14" borderId="14" xfId="0" applyFont="1" applyFill="1" applyBorder="1"/>
    <xf numFmtId="0" fontId="0" fillId="14" borderId="13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14" xfId="0" applyFill="1" applyBorder="1" applyAlignment="1">
      <alignment horizontal="center"/>
    </xf>
    <xf numFmtId="3" fontId="0" fillId="14" borderId="1" xfId="0" applyNumberFormat="1" applyFill="1" applyBorder="1"/>
    <xf numFmtId="3" fontId="0" fillId="14" borderId="1" xfId="0" applyNumberFormat="1" applyFill="1" applyBorder="1" applyAlignment="1">
      <alignment horizontal="center"/>
    </xf>
    <xf numFmtId="3" fontId="0" fillId="14" borderId="14" xfId="0" applyNumberForma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7" borderId="2" xfId="0" applyFont="1" applyFill="1" applyBorder="1"/>
    <xf numFmtId="0" fontId="5" fillId="4" borderId="2" xfId="0" applyFont="1" applyFill="1" applyBorder="1"/>
    <xf numFmtId="0" fontId="5" fillId="6" borderId="2" xfId="0" applyFont="1" applyFill="1" applyBorder="1"/>
    <xf numFmtId="0" fontId="5" fillId="9" borderId="2" xfId="0" applyFont="1" applyFill="1" applyBorder="1"/>
    <xf numFmtId="0" fontId="5" fillId="11" borderId="2" xfId="0" applyFont="1" applyFill="1" applyBorder="1"/>
    <xf numFmtId="0" fontId="0" fillId="10" borderId="2" xfId="0" applyFont="1" applyFill="1" applyBorder="1"/>
    <xf numFmtId="0" fontId="5" fillId="10" borderId="2" xfId="0" applyFont="1" applyFill="1" applyBorder="1"/>
    <xf numFmtId="0" fontId="0" fillId="5" borderId="2" xfId="0" applyFont="1" applyFill="1" applyBorder="1"/>
    <xf numFmtId="0" fontId="0" fillId="12" borderId="2" xfId="0" applyFont="1" applyFill="1" applyBorder="1"/>
    <xf numFmtId="0" fontId="0" fillId="3" borderId="2" xfId="0" applyFont="1" applyFill="1" applyBorder="1"/>
    <xf numFmtId="0" fontId="5" fillId="14" borderId="2" xfId="0" applyFont="1" applyFill="1" applyBorder="1"/>
    <xf numFmtId="0" fontId="5" fillId="13" borderId="2" xfId="0" applyFont="1" applyFill="1" applyBorder="1"/>
    <xf numFmtId="0" fontId="5" fillId="8" borderId="2" xfId="0" applyFont="1" applyFill="1" applyBorder="1"/>
    <xf numFmtId="0" fontId="5" fillId="8" borderId="19" xfId="0" applyFont="1" applyFill="1" applyBorder="1"/>
    <xf numFmtId="3" fontId="0" fillId="14" borderId="3" xfId="0" applyNumberFormat="1" applyFill="1" applyBorder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2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6" fillId="2" borderId="6" xfId="0" applyNumberFormat="1" applyFont="1" applyFill="1" applyBorder="1" applyAlignment="1">
      <alignment horizontal="center"/>
    </xf>
    <xf numFmtId="3" fontId="6" fillId="2" borderId="7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 wrapText="1"/>
    </xf>
    <xf numFmtId="3" fontId="6" fillId="2" borderId="7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BDBD"/>
      <color rgb="FFFF99FF"/>
      <color rgb="FFFF66FF"/>
      <color rgb="FF66CCFF"/>
      <color rgb="FFFFCCFF"/>
      <color rgb="FFCCECFF"/>
      <color rgb="FF99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0</xdr:rowOff>
    </xdr:from>
    <xdr:to>
      <xdr:col>14</xdr:col>
      <xdr:colOff>9524</xdr:colOff>
      <xdr:row>4</xdr:row>
      <xdr:rowOff>28575</xdr:rowOff>
    </xdr:to>
    <xdr:pic>
      <xdr:nvPicPr>
        <xdr:cNvPr id="3" name="Picture 2" descr="Logo_Phisicon_желто-синий.jpg"/>
        <xdr:cNvPicPr/>
      </xdr:nvPicPr>
      <xdr:blipFill rotWithShape="1">
        <a:blip xmlns:r="http://schemas.openxmlformats.org/officeDocument/2006/relationships" r:embed="rId1" cstate="print"/>
        <a:srcRect b="5682"/>
        <a:stretch/>
      </xdr:blipFill>
      <xdr:spPr>
        <a:xfrm>
          <a:off x="7391400" y="0"/>
          <a:ext cx="2447924" cy="790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7</xdr:col>
      <xdr:colOff>19049</xdr:colOff>
      <xdr:row>4</xdr:row>
      <xdr:rowOff>28575</xdr:rowOff>
    </xdr:to>
    <xdr:pic>
      <xdr:nvPicPr>
        <xdr:cNvPr id="2" name="Picture 1" descr="Logo_Phisicon_желто-синий.jpg"/>
        <xdr:cNvPicPr/>
      </xdr:nvPicPr>
      <xdr:blipFill rotWithShape="1">
        <a:blip xmlns:r="http://schemas.openxmlformats.org/officeDocument/2006/relationships" r:embed="rId1" cstate="print"/>
        <a:srcRect b="5682"/>
        <a:stretch/>
      </xdr:blipFill>
      <xdr:spPr>
        <a:xfrm>
          <a:off x="7648575" y="0"/>
          <a:ext cx="2447924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73"/>
  <sheetViews>
    <sheetView tabSelected="1" workbookViewId="0">
      <pane ySplit="11" topLeftCell="A39" activePane="bottomLeft" state="frozen"/>
      <selection pane="bottomLeft" activeCell="K141" sqref="K141"/>
    </sheetView>
  </sheetViews>
  <sheetFormatPr defaultRowHeight="15" x14ac:dyDescent="0.25"/>
  <cols>
    <col min="1" max="1" width="9.85546875" style="1" customWidth="1"/>
    <col min="2" max="2" width="46.28515625" style="1" customWidth="1"/>
    <col min="3" max="3" width="7.7109375" style="1" customWidth="1"/>
    <col min="4" max="4" width="18.140625" style="1" customWidth="1"/>
    <col min="5" max="5" width="5.140625" style="1" customWidth="1"/>
    <col min="6" max="6" width="6" style="1" customWidth="1"/>
    <col min="7" max="9" width="7.7109375" style="1" customWidth="1"/>
    <col min="10" max="14" width="9.28515625" style="34" customWidth="1"/>
    <col min="15" max="16384" width="9.140625" style="1"/>
  </cols>
  <sheetData>
    <row r="1" spans="1:14" x14ac:dyDescent="0.25">
      <c r="A1" s="52" t="s">
        <v>149</v>
      </c>
    </row>
    <row r="2" spans="1:14" x14ac:dyDescent="0.25">
      <c r="A2" s="59">
        <v>42578</v>
      </c>
    </row>
    <row r="3" spans="1:14" x14ac:dyDescent="0.25">
      <c r="A3" s="2" t="s">
        <v>20</v>
      </c>
      <c r="B3" s="2"/>
      <c r="G3" s="2"/>
      <c r="H3" s="2"/>
      <c r="I3" s="2"/>
    </row>
    <row r="4" spans="1:14" x14ac:dyDescent="0.25">
      <c r="A4" s="182" t="s">
        <v>215</v>
      </c>
      <c r="B4" s="26" t="s">
        <v>211</v>
      </c>
      <c r="G4" s="26"/>
      <c r="H4" s="26"/>
      <c r="I4" s="26"/>
    </row>
    <row r="5" spans="1:14" x14ac:dyDescent="0.25">
      <c r="A5" s="182"/>
      <c r="B5" s="26" t="s">
        <v>213</v>
      </c>
      <c r="G5" s="26"/>
      <c r="H5" s="26"/>
      <c r="I5" s="26"/>
    </row>
    <row r="6" spans="1:14" x14ac:dyDescent="0.25">
      <c r="A6" s="183" t="s">
        <v>216</v>
      </c>
      <c r="B6" s="26" t="s">
        <v>349</v>
      </c>
      <c r="G6" s="26"/>
      <c r="H6" s="26"/>
      <c r="I6" s="26"/>
    </row>
    <row r="7" spans="1:14" x14ac:dyDescent="0.25">
      <c r="A7" s="183"/>
      <c r="B7" s="26" t="s">
        <v>350</v>
      </c>
      <c r="G7" s="26"/>
      <c r="H7" s="26"/>
      <c r="I7" s="26"/>
    </row>
    <row r="8" spans="1:14" x14ac:dyDescent="0.25">
      <c r="A8" s="183"/>
      <c r="B8" s="26" t="s">
        <v>351</v>
      </c>
      <c r="G8" s="26"/>
      <c r="H8" s="26"/>
      <c r="I8" s="26"/>
    </row>
    <row r="9" spans="1:14" ht="15.75" thickBot="1" x14ac:dyDescent="0.3">
      <c r="A9" s="2" t="s">
        <v>214</v>
      </c>
    </row>
    <row r="10" spans="1:14" s="32" customFormat="1" x14ac:dyDescent="0.25">
      <c r="A10" s="184" t="s">
        <v>0</v>
      </c>
      <c r="B10" s="185"/>
      <c r="C10" s="185"/>
      <c r="D10" s="185"/>
      <c r="E10" s="185"/>
      <c r="F10" s="186"/>
      <c r="G10" s="184" t="s">
        <v>279</v>
      </c>
      <c r="H10" s="185"/>
      <c r="I10" s="186"/>
      <c r="J10" s="187" t="s">
        <v>280</v>
      </c>
      <c r="K10" s="187"/>
      <c r="L10" s="187"/>
      <c r="M10" s="187"/>
      <c r="N10" s="188"/>
    </row>
    <row r="11" spans="1:14" s="32" customFormat="1" x14ac:dyDescent="0.25">
      <c r="A11" s="73" t="s">
        <v>150</v>
      </c>
      <c r="B11" s="31" t="s">
        <v>217</v>
      </c>
      <c r="C11" s="31" t="s">
        <v>218</v>
      </c>
      <c r="D11" s="166" t="s">
        <v>340</v>
      </c>
      <c r="E11" s="166" t="s">
        <v>345</v>
      </c>
      <c r="F11" s="107" t="s">
        <v>235</v>
      </c>
      <c r="G11" s="73" t="s">
        <v>151</v>
      </c>
      <c r="H11" s="31" t="s">
        <v>152</v>
      </c>
      <c r="I11" s="107" t="s">
        <v>153</v>
      </c>
      <c r="J11" s="61" t="s">
        <v>210</v>
      </c>
      <c r="K11" s="35" t="s">
        <v>212</v>
      </c>
      <c r="L11" s="35" t="s">
        <v>234</v>
      </c>
      <c r="M11" s="35" t="s">
        <v>233</v>
      </c>
      <c r="N11" s="74" t="s">
        <v>158</v>
      </c>
    </row>
    <row r="12" spans="1:14" x14ac:dyDescent="0.25">
      <c r="A12" s="75" t="s">
        <v>7</v>
      </c>
      <c r="B12" s="14" t="s">
        <v>346</v>
      </c>
      <c r="C12" s="13" t="s">
        <v>19</v>
      </c>
      <c r="D12" s="167" t="s">
        <v>341</v>
      </c>
      <c r="E12" s="167">
        <v>2013</v>
      </c>
      <c r="F12" s="108">
        <v>2</v>
      </c>
      <c r="G12" s="140" t="s">
        <v>157</v>
      </c>
      <c r="H12" s="43" t="s">
        <v>156</v>
      </c>
      <c r="I12" s="109" t="s">
        <v>156</v>
      </c>
      <c r="J12" s="125" t="s">
        <v>156</v>
      </c>
      <c r="K12" s="44" t="s">
        <v>156</v>
      </c>
      <c r="L12" s="37">
        <v>4000</v>
      </c>
      <c r="M12" s="44" t="s">
        <v>156</v>
      </c>
      <c r="N12" s="76">
        <f t="shared" ref="N12:N32" si="0">L12*2-100</f>
        <v>7900</v>
      </c>
    </row>
    <row r="13" spans="1:14" x14ac:dyDescent="0.25">
      <c r="A13" s="75" t="s">
        <v>48</v>
      </c>
      <c r="B13" s="15" t="s">
        <v>50</v>
      </c>
      <c r="C13" s="13" t="s">
        <v>19</v>
      </c>
      <c r="D13" s="167" t="s">
        <v>341</v>
      </c>
      <c r="E13" s="167">
        <v>2013</v>
      </c>
      <c r="F13" s="108">
        <v>1</v>
      </c>
      <c r="G13" s="140" t="s">
        <v>157</v>
      </c>
      <c r="H13" s="43" t="s">
        <v>156</v>
      </c>
      <c r="I13" s="109" t="s">
        <v>156</v>
      </c>
      <c r="J13" s="125" t="s">
        <v>156</v>
      </c>
      <c r="K13" s="44" t="s">
        <v>156</v>
      </c>
      <c r="L13" s="37">
        <v>4000</v>
      </c>
      <c r="M13" s="44" t="s">
        <v>156</v>
      </c>
      <c r="N13" s="76">
        <f t="shared" si="0"/>
        <v>7900</v>
      </c>
    </row>
    <row r="14" spans="1:14" x14ac:dyDescent="0.25">
      <c r="A14" s="75" t="s">
        <v>49</v>
      </c>
      <c r="B14" s="15" t="s">
        <v>51</v>
      </c>
      <c r="C14" s="13" t="s">
        <v>19</v>
      </c>
      <c r="D14" s="167" t="s">
        <v>341</v>
      </c>
      <c r="E14" s="167">
        <v>2013</v>
      </c>
      <c r="F14" s="108">
        <v>1</v>
      </c>
      <c r="G14" s="140" t="s">
        <v>157</v>
      </c>
      <c r="H14" s="43" t="s">
        <v>156</v>
      </c>
      <c r="I14" s="109" t="s">
        <v>156</v>
      </c>
      <c r="J14" s="125" t="s">
        <v>156</v>
      </c>
      <c r="K14" s="44" t="s">
        <v>156</v>
      </c>
      <c r="L14" s="37">
        <v>4000</v>
      </c>
      <c r="M14" s="44" t="s">
        <v>156</v>
      </c>
      <c r="N14" s="76">
        <f t="shared" si="0"/>
        <v>7900</v>
      </c>
    </row>
    <row r="15" spans="1:14" x14ac:dyDescent="0.25">
      <c r="A15" s="75" t="s">
        <v>60</v>
      </c>
      <c r="B15" s="15" t="s">
        <v>59</v>
      </c>
      <c r="C15" s="13" t="s">
        <v>19</v>
      </c>
      <c r="D15" s="167" t="s">
        <v>341</v>
      </c>
      <c r="E15" s="167">
        <v>2013</v>
      </c>
      <c r="F15" s="108">
        <v>1</v>
      </c>
      <c r="G15" s="140" t="s">
        <v>157</v>
      </c>
      <c r="H15" s="43" t="s">
        <v>156</v>
      </c>
      <c r="I15" s="109" t="s">
        <v>156</v>
      </c>
      <c r="J15" s="125" t="s">
        <v>156</v>
      </c>
      <c r="K15" s="44" t="s">
        <v>156</v>
      </c>
      <c r="L15" s="37">
        <v>4000</v>
      </c>
      <c r="M15" s="44" t="s">
        <v>156</v>
      </c>
      <c r="N15" s="76">
        <f t="shared" si="0"/>
        <v>7900</v>
      </c>
    </row>
    <row r="16" spans="1:14" x14ac:dyDescent="0.25">
      <c r="A16" s="75" t="s">
        <v>8</v>
      </c>
      <c r="B16" s="14" t="s">
        <v>21</v>
      </c>
      <c r="C16" s="13" t="s">
        <v>19</v>
      </c>
      <c r="D16" s="167" t="s">
        <v>341</v>
      </c>
      <c r="E16" s="167">
        <v>2013</v>
      </c>
      <c r="F16" s="108">
        <v>1</v>
      </c>
      <c r="G16" s="140" t="s">
        <v>157</v>
      </c>
      <c r="H16" s="43" t="s">
        <v>156</v>
      </c>
      <c r="I16" s="109" t="s">
        <v>156</v>
      </c>
      <c r="J16" s="125" t="s">
        <v>156</v>
      </c>
      <c r="K16" s="44" t="s">
        <v>156</v>
      </c>
      <c r="L16" s="37">
        <v>4000</v>
      </c>
      <c r="M16" s="44" t="s">
        <v>156</v>
      </c>
      <c r="N16" s="76">
        <f t="shared" si="0"/>
        <v>7900</v>
      </c>
    </row>
    <row r="17" spans="1:14" x14ac:dyDescent="0.25">
      <c r="A17" s="75" t="s">
        <v>9</v>
      </c>
      <c r="B17" s="15" t="s">
        <v>22</v>
      </c>
      <c r="C17" s="13" t="s">
        <v>19</v>
      </c>
      <c r="D17" s="167" t="s">
        <v>341</v>
      </c>
      <c r="E17" s="167">
        <v>2013</v>
      </c>
      <c r="F17" s="108">
        <v>1</v>
      </c>
      <c r="G17" s="140" t="s">
        <v>157</v>
      </c>
      <c r="H17" s="43" t="s">
        <v>156</v>
      </c>
      <c r="I17" s="109" t="s">
        <v>156</v>
      </c>
      <c r="J17" s="125" t="s">
        <v>156</v>
      </c>
      <c r="K17" s="44" t="s">
        <v>156</v>
      </c>
      <c r="L17" s="37">
        <v>4000</v>
      </c>
      <c r="M17" s="44" t="s">
        <v>156</v>
      </c>
      <c r="N17" s="76">
        <f t="shared" si="0"/>
        <v>7900</v>
      </c>
    </row>
    <row r="18" spans="1:14" x14ac:dyDescent="0.25">
      <c r="A18" s="75" t="s">
        <v>17</v>
      </c>
      <c r="B18" s="15" t="s">
        <v>30</v>
      </c>
      <c r="C18" s="13" t="s">
        <v>19</v>
      </c>
      <c r="D18" s="167" t="s">
        <v>341</v>
      </c>
      <c r="E18" s="167">
        <v>2013</v>
      </c>
      <c r="F18" s="108">
        <v>2</v>
      </c>
      <c r="G18" s="140" t="s">
        <v>157</v>
      </c>
      <c r="H18" s="43" t="s">
        <v>156</v>
      </c>
      <c r="I18" s="109" t="s">
        <v>156</v>
      </c>
      <c r="J18" s="125" t="s">
        <v>156</v>
      </c>
      <c r="K18" s="44" t="s">
        <v>156</v>
      </c>
      <c r="L18" s="37">
        <v>4000</v>
      </c>
      <c r="M18" s="44" t="s">
        <v>156</v>
      </c>
      <c r="N18" s="76">
        <f t="shared" si="0"/>
        <v>7900</v>
      </c>
    </row>
    <row r="19" spans="1:14" x14ac:dyDescent="0.25">
      <c r="A19" s="75" t="s">
        <v>16</v>
      </c>
      <c r="B19" s="14" t="s">
        <v>29</v>
      </c>
      <c r="C19" s="13" t="s">
        <v>19</v>
      </c>
      <c r="D19" s="167" t="s">
        <v>341</v>
      </c>
      <c r="E19" s="167">
        <v>2013</v>
      </c>
      <c r="F19" s="108">
        <v>2</v>
      </c>
      <c r="G19" s="140" t="s">
        <v>157</v>
      </c>
      <c r="H19" s="43" t="s">
        <v>156</v>
      </c>
      <c r="I19" s="109" t="s">
        <v>156</v>
      </c>
      <c r="J19" s="125" t="s">
        <v>156</v>
      </c>
      <c r="K19" s="44" t="s">
        <v>156</v>
      </c>
      <c r="L19" s="37">
        <v>4000</v>
      </c>
      <c r="M19" s="44" t="s">
        <v>156</v>
      </c>
      <c r="N19" s="76">
        <f t="shared" si="0"/>
        <v>7900</v>
      </c>
    </row>
    <row r="20" spans="1:14" x14ac:dyDescent="0.25">
      <c r="A20" s="75" t="s">
        <v>15</v>
      </c>
      <c r="B20" s="14" t="s">
        <v>28</v>
      </c>
      <c r="C20" s="13" t="s">
        <v>19</v>
      </c>
      <c r="D20" s="167" t="s">
        <v>341</v>
      </c>
      <c r="E20" s="167">
        <v>2013</v>
      </c>
      <c r="F20" s="108">
        <v>2</v>
      </c>
      <c r="G20" s="140" t="s">
        <v>157</v>
      </c>
      <c r="H20" s="43" t="s">
        <v>156</v>
      </c>
      <c r="I20" s="109" t="s">
        <v>156</v>
      </c>
      <c r="J20" s="125" t="s">
        <v>156</v>
      </c>
      <c r="K20" s="44" t="s">
        <v>156</v>
      </c>
      <c r="L20" s="37">
        <v>4000</v>
      </c>
      <c r="M20" s="44" t="s">
        <v>156</v>
      </c>
      <c r="N20" s="76">
        <f t="shared" si="0"/>
        <v>7900</v>
      </c>
    </row>
    <row r="21" spans="1:14" x14ac:dyDescent="0.25">
      <c r="A21" s="75" t="s">
        <v>69</v>
      </c>
      <c r="B21" s="15" t="s">
        <v>62</v>
      </c>
      <c r="C21" s="13" t="s">
        <v>19</v>
      </c>
      <c r="D21" s="167" t="s">
        <v>341</v>
      </c>
      <c r="E21" s="167">
        <v>2013</v>
      </c>
      <c r="F21" s="108">
        <v>2</v>
      </c>
      <c r="G21" s="140" t="s">
        <v>157</v>
      </c>
      <c r="H21" s="43" t="s">
        <v>156</v>
      </c>
      <c r="I21" s="109" t="s">
        <v>156</v>
      </c>
      <c r="J21" s="125" t="s">
        <v>156</v>
      </c>
      <c r="K21" s="44" t="s">
        <v>156</v>
      </c>
      <c r="L21" s="37">
        <v>4000</v>
      </c>
      <c r="M21" s="44" t="s">
        <v>156</v>
      </c>
      <c r="N21" s="76">
        <f t="shared" si="0"/>
        <v>7900</v>
      </c>
    </row>
    <row r="22" spans="1:14" x14ac:dyDescent="0.25">
      <c r="A22" s="75" t="s">
        <v>102</v>
      </c>
      <c r="B22" s="15" t="s">
        <v>101</v>
      </c>
      <c r="C22" s="13" t="s">
        <v>19</v>
      </c>
      <c r="D22" s="167" t="s">
        <v>341</v>
      </c>
      <c r="E22" s="167">
        <v>2013</v>
      </c>
      <c r="F22" s="108">
        <v>5</v>
      </c>
      <c r="G22" s="140" t="s">
        <v>157</v>
      </c>
      <c r="H22" s="43" t="s">
        <v>156</v>
      </c>
      <c r="I22" s="109" t="s">
        <v>156</v>
      </c>
      <c r="J22" s="125" t="s">
        <v>156</v>
      </c>
      <c r="K22" s="44" t="s">
        <v>156</v>
      </c>
      <c r="L22" s="37">
        <v>4000</v>
      </c>
      <c r="M22" s="44" t="s">
        <v>156</v>
      </c>
      <c r="N22" s="76">
        <f t="shared" si="0"/>
        <v>7900</v>
      </c>
    </row>
    <row r="23" spans="1:14" x14ac:dyDescent="0.25">
      <c r="A23" s="75" t="s">
        <v>43</v>
      </c>
      <c r="B23" s="15" t="s">
        <v>237</v>
      </c>
      <c r="C23" s="13" t="s">
        <v>19</v>
      </c>
      <c r="D23" s="167" t="s">
        <v>341</v>
      </c>
      <c r="E23" s="167">
        <v>2013</v>
      </c>
      <c r="F23" s="108">
        <v>2</v>
      </c>
      <c r="G23" s="140" t="s">
        <v>157</v>
      </c>
      <c r="H23" s="43" t="s">
        <v>156</v>
      </c>
      <c r="I23" s="109" t="s">
        <v>156</v>
      </c>
      <c r="J23" s="125" t="s">
        <v>156</v>
      </c>
      <c r="K23" s="44" t="s">
        <v>156</v>
      </c>
      <c r="L23" s="37">
        <v>4000</v>
      </c>
      <c r="M23" s="44" t="s">
        <v>156</v>
      </c>
      <c r="N23" s="76">
        <f t="shared" si="0"/>
        <v>7900</v>
      </c>
    </row>
    <row r="24" spans="1:14" x14ac:dyDescent="0.25">
      <c r="A24" s="75" t="s">
        <v>44</v>
      </c>
      <c r="B24" s="15" t="s">
        <v>57</v>
      </c>
      <c r="C24" s="13" t="s">
        <v>19</v>
      </c>
      <c r="D24" s="167" t="s">
        <v>341</v>
      </c>
      <c r="E24" s="167">
        <v>2013</v>
      </c>
      <c r="F24" s="108">
        <v>2</v>
      </c>
      <c r="G24" s="140" t="s">
        <v>157</v>
      </c>
      <c r="H24" s="43" t="s">
        <v>156</v>
      </c>
      <c r="I24" s="109" t="s">
        <v>156</v>
      </c>
      <c r="J24" s="125" t="s">
        <v>156</v>
      </c>
      <c r="K24" s="44" t="s">
        <v>156</v>
      </c>
      <c r="L24" s="37">
        <v>4000</v>
      </c>
      <c r="M24" s="44" t="s">
        <v>156</v>
      </c>
      <c r="N24" s="76">
        <f t="shared" si="0"/>
        <v>7900</v>
      </c>
    </row>
    <row r="25" spans="1:14" x14ac:dyDescent="0.25">
      <c r="A25" s="75" t="s">
        <v>64</v>
      </c>
      <c r="B25" s="15" t="s">
        <v>58</v>
      </c>
      <c r="C25" s="13" t="s">
        <v>19</v>
      </c>
      <c r="D25" s="167" t="s">
        <v>341</v>
      </c>
      <c r="E25" s="167">
        <v>2013</v>
      </c>
      <c r="F25" s="108">
        <v>2</v>
      </c>
      <c r="G25" s="140" t="s">
        <v>157</v>
      </c>
      <c r="H25" s="43" t="s">
        <v>156</v>
      </c>
      <c r="I25" s="109" t="s">
        <v>156</v>
      </c>
      <c r="J25" s="125" t="s">
        <v>156</v>
      </c>
      <c r="K25" s="44" t="s">
        <v>156</v>
      </c>
      <c r="L25" s="37">
        <v>4000</v>
      </c>
      <c r="M25" s="44" t="s">
        <v>156</v>
      </c>
      <c r="N25" s="76">
        <f t="shared" si="0"/>
        <v>7900</v>
      </c>
    </row>
    <row r="26" spans="1:14" x14ac:dyDescent="0.25">
      <c r="A26" s="75" t="s">
        <v>65</v>
      </c>
      <c r="B26" s="14" t="s">
        <v>23</v>
      </c>
      <c r="C26" s="13" t="s">
        <v>19</v>
      </c>
      <c r="D26" s="167" t="s">
        <v>341</v>
      </c>
      <c r="E26" s="167">
        <v>2013</v>
      </c>
      <c r="F26" s="108">
        <v>5</v>
      </c>
      <c r="G26" s="140" t="s">
        <v>157</v>
      </c>
      <c r="H26" s="43" t="s">
        <v>156</v>
      </c>
      <c r="I26" s="109" t="s">
        <v>156</v>
      </c>
      <c r="J26" s="125" t="s">
        <v>156</v>
      </c>
      <c r="K26" s="44" t="s">
        <v>156</v>
      </c>
      <c r="L26" s="37">
        <v>4000</v>
      </c>
      <c r="M26" s="44" t="s">
        <v>156</v>
      </c>
      <c r="N26" s="76">
        <f t="shared" si="0"/>
        <v>7900</v>
      </c>
    </row>
    <row r="27" spans="1:14" x14ac:dyDescent="0.25">
      <c r="A27" s="75" t="s">
        <v>10</v>
      </c>
      <c r="B27" s="14" t="s">
        <v>24</v>
      </c>
      <c r="C27" s="13" t="s">
        <v>19</v>
      </c>
      <c r="D27" s="167" t="s">
        <v>341</v>
      </c>
      <c r="E27" s="167">
        <v>2013</v>
      </c>
      <c r="F27" s="108">
        <v>2</v>
      </c>
      <c r="G27" s="140" t="s">
        <v>157</v>
      </c>
      <c r="H27" s="43" t="s">
        <v>156</v>
      </c>
      <c r="I27" s="109" t="s">
        <v>156</v>
      </c>
      <c r="J27" s="125" t="s">
        <v>156</v>
      </c>
      <c r="K27" s="44" t="s">
        <v>156</v>
      </c>
      <c r="L27" s="37">
        <v>4000</v>
      </c>
      <c r="M27" s="44" t="s">
        <v>156</v>
      </c>
      <c r="N27" s="76">
        <f t="shared" si="0"/>
        <v>7900</v>
      </c>
    </row>
    <row r="28" spans="1:14" x14ac:dyDescent="0.25">
      <c r="A28" s="75" t="s">
        <v>11</v>
      </c>
      <c r="B28" s="14" t="s">
        <v>25</v>
      </c>
      <c r="C28" s="13" t="s">
        <v>19</v>
      </c>
      <c r="D28" s="167" t="s">
        <v>341</v>
      </c>
      <c r="E28" s="167">
        <v>2013</v>
      </c>
      <c r="F28" s="108">
        <v>3</v>
      </c>
      <c r="G28" s="140" t="s">
        <v>157</v>
      </c>
      <c r="H28" s="43" t="s">
        <v>156</v>
      </c>
      <c r="I28" s="109" t="s">
        <v>156</v>
      </c>
      <c r="J28" s="125" t="s">
        <v>156</v>
      </c>
      <c r="K28" s="44" t="s">
        <v>156</v>
      </c>
      <c r="L28" s="37">
        <v>4000</v>
      </c>
      <c r="M28" s="44" t="s">
        <v>156</v>
      </c>
      <c r="N28" s="76">
        <f t="shared" si="0"/>
        <v>7900</v>
      </c>
    </row>
    <row r="29" spans="1:14" x14ac:dyDescent="0.25">
      <c r="A29" s="75" t="s">
        <v>12</v>
      </c>
      <c r="B29" s="15" t="s">
        <v>61</v>
      </c>
      <c r="C29" s="13" t="s">
        <v>19</v>
      </c>
      <c r="D29" s="167" t="s">
        <v>341</v>
      </c>
      <c r="E29" s="167">
        <v>2013</v>
      </c>
      <c r="F29" s="108">
        <v>2</v>
      </c>
      <c r="G29" s="140" t="s">
        <v>157</v>
      </c>
      <c r="H29" s="43" t="s">
        <v>156</v>
      </c>
      <c r="I29" s="109" t="s">
        <v>156</v>
      </c>
      <c r="J29" s="125" t="s">
        <v>156</v>
      </c>
      <c r="K29" s="44" t="s">
        <v>156</v>
      </c>
      <c r="L29" s="37">
        <v>4000</v>
      </c>
      <c r="M29" s="44" t="s">
        <v>156</v>
      </c>
      <c r="N29" s="76">
        <f t="shared" si="0"/>
        <v>7900</v>
      </c>
    </row>
    <row r="30" spans="1:14" x14ac:dyDescent="0.25">
      <c r="A30" s="75" t="s">
        <v>13</v>
      </c>
      <c r="B30" s="14" t="s">
        <v>26</v>
      </c>
      <c r="C30" s="13" t="s">
        <v>19</v>
      </c>
      <c r="D30" s="167" t="s">
        <v>341</v>
      </c>
      <c r="E30" s="167">
        <v>2013</v>
      </c>
      <c r="F30" s="108">
        <v>1</v>
      </c>
      <c r="G30" s="140" t="s">
        <v>157</v>
      </c>
      <c r="H30" s="43" t="s">
        <v>156</v>
      </c>
      <c r="I30" s="109" t="s">
        <v>156</v>
      </c>
      <c r="J30" s="125" t="s">
        <v>156</v>
      </c>
      <c r="K30" s="44" t="s">
        <v>156</v>
      </c>
      <c r="L30" s="37">
        <v>4000</v>
      </c>
      <c r="M30" s="44" t="s">
        <v>156</v>
      </c>
      <c r="N30" s="76">
        <f t="shared" si="0"/>
        <v>7900</v>
      </c>
    </row>
    <row r="31" spans="1:14" x14ac:dyDescent="0.25">
      <c r="A31" s="75" t="s">
        <v>14</v>
      </c>
      <c r="B31" s="14" t="s">
        <v>27</v>
      </c>
      <c r="C31" s="13" t="s">
        <v>19</v>
      </c>
      <c r="D31" s="167" t="s">
        <v>341</v>
      </c>
      <c r="E31" s="167">
        <v>2013</v>
      </c>
      <c r="F31" s="108">
        <v>1</v>
      </c>
      <c r="G31" s="140" t="s">
        <v>157</v>
      </c>
      <c r="H31" s="43" t="s">
        <v>156</v>
      </c>
      <c r="I31" s="109" t="s">
        <v>156</v>
      </c>
      <c r="J31" s="125" t="s">
        <v>156</v>
      </c>
      <c r="K31" s="44" t="s">
        <v>156</v>
      </c>
      <c r="L31" s="37">
        <v>4000</v>
      </c>
      <c r="M31" s="44" t="s">
        <v>156</v>
      </c>
      <c r="N31" s="76">
        <f t="shared" si="0"/>
        <v>7900</v>
      </c>
    </row>
    <row r="32" spans="1:14" x14ac:dyDescent="0.25">
      <c r="A32" s="75" t="s">
        <v>70</v>
      </c>
      <c r="B32" s="15" t="s">
        <v>52</v>
      </c>
      <c r="C32" s="13" t="s">
        <v>19</v>
      </c>
      <c r="D32" s="167" t="s">
        <v>341</v>
      </c>
      <c r="E32" s="167">
        <v>2013</v>
      </c>
      <c r="F32" s="108">
        <v>2</v>
      </c>
      <c r="G32" s="140" t="s">
        <v>157</v>
      </c>
      <c r="H32" s="43" t="s">
        <v>156</v>
      </c>
      <c r="I32" s="109" t="s">
        <v>156</v>
      </c>
      <c r="J32" s="125" t="s">
        <v>156</v>
      </c>
      <c r="K32" s="44" t="s">
        <v>156</v>
      </c>
      <c r="L32" s="37">
        <v>4000</v>
      </c>
      <c r="M32" s="44" t="s">
        <v>156</v>
      </c>
      <c r="N32" s="76">
        <f t="shared" si="0"/>
        <v>7900</v>
      </c>
    </row>
    <row r="33" spans="1:14" x14ac:dyDescent="0.25">
      <c r="A33" s="75" t="s">
        <v>31</v>
      </c>
      <c r="B33" s="12" t="s">
        <v>103</v>
      </c>
      <c r="C33" s="13" t="s">
        <v>19</v>
      </c>
      <c r="D33" s="167" t="s">
        <v>341</v>
      </c>
      <c r="E33" s="167">
        <v>2013</v>
      </c>
      <c r="F33" s="109" t="s">
        <v>156</v>
      </c>
      <c r="G33" s="140" t="s">
        <v>157</v>
      </c>
      <c r="H33" s="43" t="s">
        <v>156</v>
      </c>
      <c r="I33" s="109" t="s">
        <v>156</v>
      </c>
      <c r="J33" s="125" t="s">
        <v>156</v>
      </c>
      <c r="K33" s="44" t="s">
        <v>156</v>
      </c>
      <c r="L33" s="37">
        <v>80000</v>
      </c>
      <c r="M33" s="44" t="s">
        <v>156</v>
      </c>
      <c r="N33" s="76">
        <f>L33*2</f>
        <v>160000</v>
      </c>
    </row>
    <row r="34" spans="1:14" x14ac:dyDescent="0.25">
      <c r="A34" s="89" t="s">
        <v>352</v>
      </c>
      <c r="B34" s="8" t="s">
        <v>364</v>
      </c>
      <c r="C34" s="7" t="s">
        <v>348</v>
      </c>
      <c r="D34" s="174" t="s">
        <v>343</v>
      </c>
      <c r="E34" s="174">
        <v>2016</v>
      </c>
      <c r="F34" s="118">
        <v>2</v>
      </c>
      <c r="G34" s="148" t="s">
        <v>156</v>
      </c>
      <c r="H34" s="54" t="s">
        <v>157</v>
      </c>
      <c r="I34" s="149" t="s">
        <v>157</v>
      </c>
      <c r="J34" s="132">
        <v>300</v>
      </c>
      <c r="K34" s="39">
        <v>200</v>
      </c>
      <c r="L34" s="56" t="s">
        <v>156</v>
      </c>
      <c r="M34" s="39">
        <v>4500</v>
      </c>
      <c r="N34" s="90">
        <v>40000</v>
      </c>
    </row>
    <row r="35" spans="1:14" x14ac:dyDescent="0.25">
      <c r="A35" s="89" t="s">
        <v>353</v>
      </c>
      <c r="B35" s="8" t="s">
        <v>365</v>
      </c>
      <c r="C35" s="7" t="s">
        <v>348</v>
      </c>
      <c r="D35" s="174" t="s">
        <v>343</v>
      </c>
      <c r="E35" s="174">
        <v>2016</v>
      </c>
      <c r="F35" s="118">
        <v>2</v>
      </c>
      <c r="G35" s="148" t="s">
        <v>156</v>
      </c>
      <c r="H35" s="53" t="s">
        <v>157</v>
      </c>
      <c r="I35" s="149" t="s">
        <v>157</v>
      </c>
      <c r="J35" s="132">
        <v>300</v>
      </c>
      <c r="K35" s="39">
        <v>200</v>
      </c>
      <c r="L35" s="56" t="s">
        <v>156</v>
      </c>
      <c r="M35" s="39">
        <v>4500</v>
      </c>
      <c r="N35" s="90">
        <v>40000</v>
      </c>
    </row>
    <row r="36" spans="1:14" x14ac:dyDescent="0.25">
      <c r="A36" s="89" t="s">
        <v>354</v>
      </c>
      <c r="B36" s="8" t="s">
        <v>366</v>
      </c>
      <c r="C36" s="7" t="s">
        <v>348</v>
      </c>
      <c r="D36" s="174" t="s">
        <v>343</v>
      </c>
      <c r="E36" s="174">
        <v>2016</v>
      </c>
      <c r="F36" s="118">
        <v>2</v>
      </c>
      <c r="G36" s="148" t="s">
        <v>156</v>
      </c>
      <c r="H36" s="53" t="s">
        <v>157</v>
      </c>
      <c r="I36" s="149" t="s">
        <v>157</v>
      </c>
      <c r="J36" s="132">
        <v>300</v>
      </c>
      <c r="K36" s="39">
        <v>200</v>
      </c>
      <c r="L36" s="56" t="s">
        <v>156</v>
      </c>
      <c r="M36" s="39">
        <v>4500</v>
      </c>
      <c r="N36" s="90">
        <v>40000</v>
      </c>
    </row>
    <row r="37" spans="1:14" x14ac:dyDescent="0.25">
      <c r="A37" s="89" t="s">
        <v>355</v>
      </c>
      <c r="B37" s="8" t="s">
        <v>367</v>
      </c>
      <c r="C37" s="7" t="s">
        <v>348</v>
      </c>
      <c r="D37" s="174" t="s">
        <v>343</v>
      </c>
      <c r="E37" s="174">
        <v>2016</v>
      </c>
      <c r="F37" s="118">
        <v>2</v>
      </c>
      <c r="G37" s="148" t="s">
        <v>156</v>
      </c>
      <c r="H37" s="53" t="s">
        <v>157</v>
      </c>
      <c r="I37" s="149" t="s">
        <v>157</v>
      </c>
      <c r="J37" s="132">
        <v>300</v>
      </c>
      <c r="K37" s="39">
        <v>200</v>
      </c>
      <c r="L37" s="56" t="s">
        <v>156</v>
      </c>
      <c r="M37" s="39">
        <v>4500</v>
      </c>
      <c r="N37" s="90">
        <v>40000</v>
      </c>
    </row>
    <row r="38" spans="1:14" x14ac:dyDescent="0.25">
      <c r="A38" s="89" t="s">
        <v>356</v>
      </c>
      <c r="B38" s="8" t="s">
        <v>368</v>
      </c>
      <c r="C38" s="7" t="s">
        <v>348</v>
      </c>
      <c r="D38" s="174" t="s">
        <v>343</v>
      </c>
      <c r="E38" s="174">
        <v>2016</v>
      </c>
      <c r="F38" s="118">
        <v>2</v>
      </c>
      <c r="G38" s="148" t="s">
        <v>156</v>
      </c>
      <c r="H38" s="54" t="s">
        <v>157</v>
      </c>
      <c r="I38" s="149" t="s">
        <v>157</v>
      </c>
      <c r="J38" s="132">
        <v>300</v>
      </c>
      <c r="K38" s="39">
        <v>200</v>
      </c>
      <c r="L38" s="56" t="s">
        <v>156</v>
      </c>
      <c r="M38" s="39">
        <v>4500</v>
      </c>
      <c r="N38" s="90">
        <v>40000</v>
      </c>
    </row>
    <row r="39" spans="1:14" x14ac:dyDescent="0.25">
      <c r="A39" s="89" t="s">
        <v>357</v>
      </c>
      <c r="B39" s="8" t="s">
        <v>369</v>
      </c>
      <c r="C39" s="7" t="s">
        <v>348</v>
      </c>
      <c r="D39" s="174" t="s">
        <v>343</v>
      </c>
      <c r="E39" s="174">
        <v>2016</v>
      </c>
      <c r="F39" s="118">
        <v>2</v>
      </c>
      <c r="G39" s="148" t="s">
        <v>156</v>
      </c>
      <c r="H39" s="53" t="s">
        <v>157</v>
      </c>
      <c r="I39" s="149" t="s">
        <v>157</v>
      </c>
      <c r="J39" s="132">
        <v>300</v>
      </c>
      <c r="K39" s="39">
        <v>200</v>
      </c>
      <c r="L39" s="56" t="s">
        <v>156</v>
      </c>
      <c r="M39" s="39">
        <v>4500</v>
      </c>
      <c r="N39" s="90">
        <v>40000</v>
      </c>
    </row>
    <row r="40" spans="1:14" x14ac:dyDescent="0.25">
      <c r="A40" s="89" t="s">
        <v>358</v>
      </c>
      <c r="B40" s="8" t="s">
        <v>370</v>
      </c>
      <c r="C40" s="7" t="s">
        <v>348</v>
      </c>
      <c r="D40" s="174" t="s">
        <v>343</v>
      </c>
      <c r="E40" s="174">
        <v>2016</v>
      </c>
      <c r="F40" s="118">
        <v>2</v>
      </c>
      <c r="G40" s="148" t="s">
        <v>156</v>
      </c>
      <c r="H40" s="53" t="s">
        <v>157</v>
      </c>
      <c r="I40" s="149" t="s">
        <v>157</v>
      </c>
      <c r="J40" s="132">
        <v>300</v>
      </c>
      <c r="K40" s="39">
        <v>200</v>
      </c>
      <c r="L40" s="56" t="s">
        <v>156</v>
      </c>
      <c r="M40" s="39">
        <v>4500</v>
      </c>
      <c r="N40" s="90">
        <v>40000</v>
      </c>
    </row>
    <row r="41" spans="1:14" x14ac:dyDescent="0.25">
      <c r="A41" s="89" t="s">
        <v>359</v>
      </c>
      <c r="B41" s="8" t="s">
        <v>371</v>
      </c>
      <c r="C41" s="7" t="s">
        <v>348</v>
      </c>
      <c r="D41" s="174" t="s">
        <v>343</v>
      </c>
      <c r="E41" s="174">
        <v>2016</v>
      </c>
      <c r="F41" s="118">
        <v>2</v>
      </c>
      <c r="G41" s="148" t="s">
        <v>156</v>
      </c>
      <c r="H41" s="53" t="s">
        <v>157</v>
      </c>
      <c r="I41" s="149" t="s">
        <v>157</v>
      </c>
      <c r="J41" s="132">
        <v>300</v>
      </c>
      <c r="K41" s="39">
        <v>200</v>
      </c>
      <c r="L41" s="56" t="s">
        <v>156</v>
      </c>
      <c r="M41" s="39">
        <v>4500</v>
      </c>
      <c r="N41" s="90">
        <v>40000</v>
      </c>
    </row>
    <row r="42" spans="1:14" x14ac:dyDescent="0.25">
      <c r="A42" s="89" t="s">
        <v>360</v>
      </c>
      <c r="B42" s="8" t="s">
        <v>372</v>
      </c>
      <c r="C42" s="7" t="s">
        <v>348</v>
      </c>
      <c r="D42" s="174" t="s">
        <v>343</v>
      </c>
      <c r="E42" s="174">
        <v>2016</v>
      </c>
      <c r="F42" s="118">
        <v>2</v>
      </c>
      <c r="G42" s="148" t="s">
        <v>156</v>
      </c>
      <c r="H42" s="54" t="s">
        <v>157</v>
      </c>
      <c r="I42" s="149" t="s">
        <v>157</v>
      </c>
      <c r="J42" s="132">
        <v>300</v>
      </c>
      <c r="K42" s="39">
        <v>200</v>
      </c>
      <c r="L42" s="56" t="s">
        <v>156</v>
      </c>
      <c r="M42" s="39">
        <v>4500</v>
      </c>
      <c r="N42" s="90">
        <v>40000</v>
      </c>
    </row>
    <row r="43" spans="1:14" x14ac:dyDescent="0.25">
      <c r="A43" s="89" t="s">
        <v>361</v>
      </c>
      <c r="B43" s="8" t="s">
        <v>373</v>
      </c>
      <c r="C43" s="7" t="s">
        <v>348</v>
      </c>
      <c r="D43" s="174" t="s">
        <v>343</v>
      </c>
      <c r="E43" s="174">
        <v>2016</v>
      </c>
      <c r="F43" s="118">
        <v>2</v>
      </c>
      <c r="G43" s="148" t="s">
        <v>156</v>
      </c>
      <c r="H43" s="53" t="s">
        <v>157</v>
      </c>
      <c r="I43" s="149" t="s">
        <v>157</v>
      </c>
      <c r="J43" s="132">
        <v>300</v>
      </c>
      <c r="K43" s="39">
        <v>200</v>
      </c>
      <c r="L43" s="56" t="s">
        <v>156</v>
      </c>
      <c r="M43" s="39">
        <v>4500</v>
      </c>
      <c r="N43" s="90">
        <v>40000</v>
      </c>
    </row>
    <row r="44" spans="1:14" x14ac:dyDescent="0.25">
      <c r="A44" s="89" t="s">
        <v>362</v>
      </c>
      <c r="B44" s="8" t="s">
        <v>374</v>
      </c>
      <c r="C44" s="7" t="s">
        <v>348</v>
      </c>
      <c r="D44" s="174" t="s">
        <v>343</v>
      </c>
      <c r="E44" s="174">
        <v>2016</v>
      </c>
      <c r="F44" s="118">
        <v>2</v>
      </c>
      <c r="G44" s="148" t="s">
        <v>156</v>
      </c>
      <c r="H44" s="53" t="s">
        <v>157</v>
      </c>
      <c r="I44" s="149" t="s">
        <v>157</v>
      </c>
      <c r="J44" s="132">
        <v>300</v>
      </c>
      <c r="K44" s="39">
        <v>200</v>
      </c>
      <c r="L44" s="56" t="s">
        <v>156</v>
      </c>
      <c r="M44" s="39">
        <v>4500</v>
      </c>
      <c r="N44" s="90">
        <v>40000</v>
      </c>
    </row>
    <row r="45" spans="1:14" x14ac:dyDescent="0.25">
      <c r="A45" s="89" t="s">
        <v>363</v>
      </c>
      <c r="B45" s="8" t="s">
        <v>375</v>
      </c>
      <c r="C45" s="7" t="s">
        <v>348</v>
      </c>
      <c r="D45" s="174" t="s">
        <v>343</v>
      </c>
      <c r="E45" s="174">
        <v>2016</v>
      </c>
      <c r="F45" s="118">
        <v>2</v>
      </c>
      <c r="G45" s="148" t="s">
        <v>156</v>
      </c>
      <c r="H45" s="54" t="s">
        <v>157</v>
      </c>
      <c r="I45" s="149" t="s">
        <v>157</v>
      </c>
      <c r="J45" s="132">
        <v>3000</v>
      </c>
      <c r="K45" s="39">
        <v>2000</v>
      </c>
      <c r="L45" s="56" t="s">
        <v>156</v>
      </c>
      <c r="M45" s="39">
        <v>45000</v>
      </c>
      <c r="N45" s="90">
        <v>400000</v>
      </c>
    </row>
    <row r="46" spans="1:14" x14ac:dyDescent="0.25">
      <c r="A46" s="89" t="s">
        <v>320</v>
      </c>
      <c r="B46" s="8" t="s">
        <v>318</v>
      </c>
      <c r="C46" s="7" t="s">
        <v>348</v>
      </c>
      <c r="D46" s="174" t="s">
        <v>343</v>
      </c>
      <c r="E46" s="174">
        <v>2015</v>
      </c>
      <c r="F46" s="118">
        <v>2</v>
      </c>
      <c r="G46" s="148" t="s">
        <v>156</v>
      </c>
      <c r="H46" s="54" t="s">
        <v>157</v>
      </c>
      <c r="I46" s="149" t="s">
        <v>157</v>
      </c>
      <c r="J46" s="133" t="s">
        <v>156</v>
      </c>
      <c r="K46" s="56" t="s">
        <v>156</v>
      </c>
      <c r="L46" s="56" t="s">
        <v>156</v>
      </c>
      <c r="M46" s="39">
        <f>M45*0.5</f>
        <v>22500</v>
      </c>
      <c r="N46" s="90">
        <f>N45*0.5</f>
        <v>200000</v>
      </c>
    </row>
    <row r="47" spans="1:14" x14ac:dyDescent="0.25">
      <c r="A47" s="89" t="s">
        <v>320</v>
      </c>
      <c r="B47" s="8" t="s">
        <v>319</v>
      </c>
      <c r="C47" s="7" t="s">
        <v>348</v>
      </c>
      <c r="D47" s="174" t="s">
        <v>343</v>
      </c>
      <c r="E47" s="174">
        <v>2016</v>
      </c>
      <c r="F47" s="118">
        <v>2</v>
      </c>
      <c r="G47" s="148" t="s">
        <v>156</v>
      </c>
      <c r="H47" s="54" t="s">
        <v>157</v>
      </c>
      <c r="I47" s="149" t="s">
        <v>157</v>
      </c>
      <c r="J47" s="133" t="s">
        <v>156</v>
      </c>
      <c r="K47" s="56" t="s">
        <v>156</v>
      </c>
      <c r="L47" s="56" t="s">
        <v>156</v>
      </c>
      <c r="M47" s="39">
        <f>M45*0.4</f>
        <v>18000</v>
      </c>
      <c r="N47" s="90">
        <f>N45*0.4</f>
        <v>160000</v>
      </c>
    </row>
    <row r="48" spans="1:14" x14ac:dyDescent="0.25">
      <c r="A48" s="156" t="s">
        <v>316</v>
      </c>
      <c r="B48" s="157" t="s">
        <v>317</v>
      </c>
      <c r="C48" s="158" t="s">
        <v>111</v>
      </c>
      <c r="D48" s="177" t="s">
        <v>344</v>
      </c>
      <c r="E48" s="177">
        <v>2015</v>
      </c>
      <c r="F48" s="159">
        <v>4</v>
      </c>
      <c r="G48" s="160" t="s">
        <v>156</v>
      </c>
      <c r="H48" s="161" t="s">
        <v>157</v>
      </c>
      <c r="I48" s="162" t="s">
        <v>157</v>
      </c>
      <c r="J48" s="163">
        <v>600</v>
      </c>
      <c r="K48" s="163">
        <v>500</v>
      </c>
      <c r="L48" s="164" t="s">
        <v>156</v>
      </c>
      <c r="M48" s="163">
        <v>8000</v>
      </c>
      <c r="N48" s="165" t="s">
        <v>156</v>
      </c>
    </row>
    <row r="49" spans="1:14" x14ac:dyDescent="0.25">
      <c r="A49" s="156" t="s">
        <v>376</v>
      </c>
      <c r="B49" s="157" t="s">
        <v>379</v>
      </c>
      <c r="C49" s="158" t="s">
        <v>111</v>
      </c>
      <c r="D49" s="177" t="s">
        <v>344</v>
      </c>
      <c r="E49" s="177">
        <v>2016</v>
      </c>
      <c r="F49" s="159">
        <v>2</v>
      </c>
      <c r="G49" s="160" t="s">
        <v>156</v>
      </c>
      <c r="H49" s="161" t="s">
        <v>157</v>
      </c>
      <c r="I49" s="162" t="s">
        <v>157</v>
      </c>
      <c r="J49" s="181">
        <v>400</v>
      </c>
      <c r="K49" s="163">
        <v>300</v>
      </c>
      <c r="L49" s="164" t="s">
        <v>156</v>
      </c>
      <c r="M49" s="163">
        <v>4000</v>
      </c>
      <c r="N49" s="165" t="s">
        <v>156</v>
      </c>
    </row>
    <row r="50" spans="1:14" x14ac:dyDescent="0.25">
      <c r="A50" s="156" t="s">
        <v>377</v>
      </c>
      <c r="B50" s="157" t="s">
        <v>380</v>
      </c>
      <c r="C50" s="158" t="s">
        <v>111</v>
      </c>
      <c r="D50" s="177" t="s">
        <v>344</v>
      </c>
      <c r="E50" s="177">
        <v>2016</v>
      </c>
      <c r="F50" s="159">
        <v>2</v>
      </c>
      <c r="G50" s="160" t="s">
        <v>156</v>
      </c>
      <c r="H50" s="161" t="s">
        <v>157</v>
      </c>
      <c r="I50" s="162" t="s">
        <v>157</v>
      </c>
      <c r="J50" s="181">
        <v>400</v>
      </c>
      <c r="K50" s="163">
        <v>300</v>
      </c>
      <c r="L50" s="164" t="s">
        <v>156</v>
      </c>
      <c r="M50" s="163">
        <v>3500</v>
      </c>
      <c r="N50" s="165" t="s">
        <v>156</v>
      </c>
    </row>
    <row r="51" spans="1:14" x14ac:dyDescent="0.25">
      <c r="A51" s="156" t="s">
        <v>378</v>
      </c>
      <c r="B51" s="157" t="s">
        <v>381</v>
      </c>
      <c r="C51" s="158" t="s">
        <v>111</v>
      </c>
      <c r="D51" s="177" t="s">
        <v>344</v>
      </c>
      <c r="E51" s="177">
        <v>2016</v>
      </c>
      <c r="F51" s="159">
        <v>2</v>
      </c>
      <c r="G51" s="160" t="s">
        <v>156</v>
      </c>
      <c r="H51" s="161" t="s">
        <v>157</v>
      </c>
      <c r="I51" s="162" t="s">
        <v>157</v>
      </c>
      <c r="J51" s="181">
        <v>400</v>
      </c>
      <c r="K51" s="163">
        <v>300</v>
      </c>
      <c r="L51" s="164" t="s">
        <v>156</v>
      </c>
      <c r="M51" s="163">
        <v>4000</v>
      </c>
      <c r="N51" s="165" t="s">
        <v>156</v>
      </c>
    </row>
    <row r="52" spans="1:14" x14ac:dyDescent="0.25">
      <c r="A52" s="96" t="s">
        <v>253</v>
      </c>
      <c r="B52" s="29" t="s">
        <v>325</v>
      </c>
      <c r="C52" s="30" t="s">
        <v>111</v>
      </c>
      <c r="D52" s="178" t="s">
        <v>344</v>
      </c>
      <c r="E52" s="178">
        <v>2015</v>
      </c>
      <c r="F52" s="122">
        <v>1</v>
      </c>
      <c r="G52" s="152" t="s">
        <v>157</v>
      </c>
      <c r="H52" s="72" t="s">
        <v>157</v>
      </c>
      <c r="I52" s="153" t="s">
        <v>157</v>
      </c>
      <c r="J52" s="136" t="s">
        <v>156</v>
      </c>
      <c r="K52" s="42">
        <v>150</v>
      </c>
      <c r="L52" s="60" t="s">
        <v>156</v>
      </c>
      <c r="M52" s="42">
        <v>2800</v>
      </c>
      <c r="N52" s="97" t="s">
        <v>156</v>
      </c>
    </row>
    <row r="53" spans="1:14" x14ac:dyDescent="0.25">
      <c r="A53" s="96" t="s">
        <v>329</v>
      </c>
      <c r="B53" s="29" t="s">
        <v>326</v>
      </c>
      <c r="C53" s="30" t="s">
        <v>111</v>
      </c>
      <c r="D53" s="178" t="s">
        <v>344</v>
      </c>
      <c r="E53" s="178">
        <v>2015</v>
      </c>
      <c r="F53" s="122">
        <v>1</v>
      </c>
      <c r="G53" s="152" t="s">
        <v>157</v>
      </c>
      <c r="H53" s="72" t="s">
        <v>157</v>
      </c>
      <c r="I53" s="153" t="s">
        <v>157</v>
      </c>
      <c r="J53" s="136" t="s">
        <v>156</v>
      </c>
      <c r="K53" s="42">
        <v>150</v>
      </c>
      <c r="L53" s="60" t="s">
        <v>156</v>
      </c>
      <c r="M53" s="42">
        <v>2800</v>
      </c>
      <c r="N53" s="97" t="s">
        <v>156</v>
      </c>
    </row>
    <row r="54" spans="1:14" x14ac:dyDescent="0.25">
      <c r="A54" s="96" t="s">
        <v>330</v>
      </c>
      <c r="B54" s="29" t="s">
        <v>327</v>
      </c>
      <c r="C54" s="30" t="s">
        <v>111</v>
      </c>
      <c r="D54" s="178" t="s">
        <v>344</v>
      </c>
      <c r="E54" s="178">
        <v>2015</v>
      </c>
      <c r="F54" s="122">
        <v>1</v>
      </c>
      <c r="G54" s="152" t="s">
        <v>157</v>
      </c>
      <c r="H54" s="72" t="s">
        <v>157</v>
      </c>
      <c r="I54" s="153" t="s">
        <v>157</v>
      </c>
      <c r="J54" s="136" t="s">
        <v>156</v>
      </c>
      <c r="K54" s="42">
        <v>150</v>
      </c>
      <c r="L54" s="60" t="s">
        <v>156</v>
      </c>
      <c r="M54" s="42">
        <v>2800</v>
      </c>
      <c r="N54" s="97" t="s">
        <v>156</v>
      </c>
    </row>
    <row r="55" spans="1:14" x14ac:dyDescent="0.25">
      <c r="A55" s="96" t="s">
        <v>331</v>
      </c>
      <c r="B55" s="29" t="s">
        <v>328</v>
      </c>
      <c r="C55" s="30" t="s">
        <v>111</v>
      </c>
      <c r="D55" s="178" t="s">
        <v>344</v>
      </c>
      <c r="E55" s="178">
        <v>2015</v>
      </c>
      <c r="F55" s="122">
        <v>1</v>
      </c>
      <c r="G55" s="152" t="s">
        <v>157</v>
      </c>
      <c r="H55" s="72" t="s">
        <v>157</v>
      </c>
      <c r="I55" s="153" t="s">
        <v>157</v>
      </c>
      <c r="J55" s="136" t="s">
        <v>156</v>
      </c>
      <c r="K55" s="42">
        <v>150</v>
      </c>
      <c r="L55" s="60" t="s">
        <v>156</v>
      </c>
      <c r="M55" s="42">
        <v>2800</v>
      </c>
      <c r="N55" s="97" t="s">
        <v>156</v>
      </c>
    </row>
    <row r="56" spans="1:14" x14ac:dyDescent="0.25">
      <c r="A56" s="96" t="s">
        <v>332</v>
      </c>
      <c r="B56" s="29" t="s">
        <v>324</v>
      </c>
      <c r="C56" s="30" t="s">
        <v>111</v>
      </c>
      <c r="D56" s="178" t="s">
        <v>344</v>
      </c>
      <c r="E56" s="178">
        <v>2016</v>
      </c>
      <c r="F56" s="122">
        <v>1</v>
      </c>
      <c r="G56" s="152" t="s">
        <v>157</v>
      </c>
      <c r="H56" s="72" t="s">
        <v>157</v>
      </c>
      <c r="I56" s="153" t="s">
        <v>157</v>
      </c>
      <c r="J56" s="136" t="s">
        <v>156</v>
      </c>
      <c r="K56" s="42">
        <v>150</v>
      </c>
      <c r="L56" s="60" t="s">
        <v>156</v>
      </c>
      <c r="M56" s="42">
        <v>2300</v>
      </c>
      <c r="N56" s="97" t="s">
        <v>156</v>
      </c>
    </row>
    <row r="57" spans="1:14" x14ac:dyDescent="0.25">
      <c r="A57" s="96" t="s">
        <v>254</v>
      </c>
      <c r="B57" s="29" t="s">
        <v>112</v>
      </c>
      <c r="C57" s="30" t="s">
        <v>111</v>
      </c>
      <c r="D57" s="178" t="s">
        <v>344</v>
      </c>
      <c r="E57" s="178">
        <v>2016</v>
      </c>
      <c r="F57" s="122">
        <v>1</v>
      </c>
      <c r="G57" s="152" t="s">
        <v>157</v>
      </c>
      <c r="H57" s="72" t="s">
        <v>157</v>
      </c>
      <c r="I57" s="153" t="s">
        <v>157</v>
      </c>
      <c r="J57" s="136" t="s">
        <v>156</v>
      </c>
      <c r="K57" s="42">
        <v>150</v>
      </c>
      <c r="L57" s="60" t="s">
        <v>156</v>
      </c>
      <c r="M57" s="42">
        <v>2000</v>
      </c>
      <c r="N57" s="97" t="s">
        <v>156</v>
      </c>
    </row>
    <row r="58" spans="1:14" x14ac:dyDescent="0.25">
      <c r="A58" s="96" t="s">
        <v>255</v>
      </c>
      <c r="B58" s="29" t="s">
        <v>113</v>
      </c>
      <c r="C58" s="30" t="s">
        <v>111</v>
      </c>
      <c r="D58" s="178" t="s">
        <v>344</v>
      </c>
      <c r="E58" s="178">
        <v>2016</v>
      </c>
      <c r="F58" s="122">
        <v>1</v>
      </c>
      <c r="G58" s="152" t="s">
        <v>157</v>
      </c>
      <c r="H58" s="72" t="s">
        <v>157</v>
      </c>
      <c r="I58" s="153" t="s">
        <v>157</v>
      </c>
      <c r="J58" s="136" t="s">
        <v>156</v>
      </c>
      <c r="K58" s="42">
        <v>150</v>
      </c>
      <c r="L58" s="60" t="s">
        <v>156</v>
      </c>
      <c r="M58" s="42">
        <v>2800</v>
      </c>
      <c r="N58" s="97" t="s">
        <v>156</v>
      </c>
    </row>
    <row r="59" spans="1:14" x14ac:dyDescent="0.25">
      <c r="A59" s="96" t="s">
        <v>256</v>
      </c>
      <c r="B59" s="29" t="s">
        <v>114</v>
      </c>
      <c r="C59" s="30" t="s">
        <v>111</v>
      </c>
      <c r="D59" s="178" t="s">
        <v>344</v>
      </c>
      <c r="E59" s="178">
        <v>2016</v>
      </c>
      <c r="F59" s="122">
        <v>1</v>
      </c>
      <c r="G59" s="152" t="s">
        <v>157</v>
      </c>
      <c r="H59" s="72" t="s">
        <v>157</v>
      </c>
      <c r="I59" s="153" t="s">
        <v>157</v>
      </c>
      <c r="J59" s="136" t="s">
        <v>156</v>
      </c>
      <c r="K59" s="42">
        <v>150</v>
      </c>
      <c r="L59" s="60" t="s">
        <v>156</v>
      </c>
      <c r="M59" s="42">
        <v>2800</v>
      </c>
      <c r="N59" s="97" t="s">
        <v>156</v>
      </c>
    </row>
    <row r="60" spans="1:14" x14ac:dyDescent="0.25">
      <c r="A60" s="96" t="s">
        <v>257</v>
      </c>
      <c r="B60" s="29" t="s">
        <v>115</v>
      </c>
      <c r="C60" s="30" t="s">
        <v>111</v>
      </c>
      <c r="D60" s="178" t="s">
        <v>344</v>
      </c>
      <c r="E60" s="178">
        <v>2016</v>
      </c>
      <c r="F60" s="122">
        <v>1</v>
      </c>
      <c r="G60" s="152" t="s">
        <v>157</v>
      </c>
      <c r="H60" s="72" t="s">
        <v>157</v>
      </c>
      <c r="I60" s="153" t="s">
        <v>157</v>
      </c>
      <c r="J60" s="136" t="s">
        <v>156</v>
      </c>
      <c r="K60" s="42">
        <v>150</v>
      </c>
      <c r="L60" s="60" t="s">
        <v>156</v>
      </c>
      <c r="M60" s="42">
        <v>2800</v>
      </c>
      <c r="N60" s="97" t="s">
        <v>156</v>
      </c>
    </row>
    <row r="61" spans="1:14" x14ac:dyDescent="0.25">
      <c r="A61" s="96" t="s">
        <v>258</v>
      </c>
      <c r="B61" s="29" t="s">
        <v>116</v>
      </c>
      <c r="C61" s="30" t="s">
        <v>111</v>
      </c>
      <c r="D61" s="178" t="s">
        <v>344</v>
      </c>
      <c r="E61" s="178">
        <v>2015</v>
      </c>
      <c r="F61" s="122">
        <v>1</v>
      </c>
      <c r="G61" s="152" t="s">
        <v>157</v>
      </c>
      <c r="H61" s="72" t="s">
        <v>157</v>
      </c>
      <c r="I61" s="153" t="s">
        <v>157</v>
      </c>
      <c r="J61" s="136" t="s">
        <v>156</v>
      </c>
      <c r="K61" s="42">
        <v>150</v>
      </c>
      <c r="L61" s="60" t="s">
        <v>156</v>
      </c>
      <c r="M61" s="42">
        <v>2200</v>
      </c>
      <c r="N61" s="97" t="s">
        <v>156</v>
      </c>
    </row>
    <row r="62" spans="1:14" x14ac:dyDescent="0.25">
      <c r="A62" s="96" t="s">
        <v>259</v>
      </c>
      <c r="B62" s="29" t="s">
        <v>117</v>
      </c>
      <c r="C62" s="30" t="s">
        <v>111</v>
      </c>
      <c r="D62" s="178" t="s">
        <v>344</v>
      </c>
      <c r="E62" s="178">
        <v>2015</v>
      </c>
      <c r="F62" s="122">
        <v>1</v>
      </c>
      <c r="G62" s="152" t="s">
        <v>157</v>
      </c>
      <c r="H62" s="72" t="s">
        <v>157</v>
      </c>
      <c r="I62" s="153" t="s">
        <v>157</v>
      </c>
      <c r="J62" s="136" t="s">
        <v>156</v>
      </c>
      <c r="K62" s="42">
        <v>150</v>
      </c>
      <c r="L62" s="60" t="s">
        <v>156</v>
      </c>
      <c r="M62" s="42">
        <v>2800</v>
      </c>
      <c r="N62" s="97" t="s">
        <v>156</v>
      </c>
    </row>
    <row r="63" spans="1:14" x14ac:dyDescent="0.25">
      <c r="A63" s="96" t="s">
        <v>260</v>
      </c>
      <c r="B63" s="29" t="s">
        <v>121</v>
      </c>
      <c r="C63" s="30" t="s">
        <v>111</v>
      </c>
      <c r="D63" s="178" t="s">
        <v>344</v>
      </c>
      <c r="E63" s="178">
        <v>2015</v>
      </c>
      <c r="F63" s="122">
        <v>1</v>
      </c>
      <c r="G63" s="152" t="s">
        <v>157</v>
      </c>
      <c r="H63" s="72" t="s">
        <v>157</v>
      </c>
      <c r="I63" s="153" t="s">
        <v>157</v>
      </c>
      <c r="J63" s="136" t="s">
        <v>156</v>
      </c>
      <c r="K63" s="42">
        <v>150</v>
      </c>
      <c r="L63" s="60" t="s">
        <v>156</v>
      </c>
      <c r="M63" s="42">
        <v>3000</v>
      </c>
      <c r="N63" s="97" t="s">
        <v>156</v>
      </c>
    </row>
    <row r="64" spans="1:14" x14ac:dyDescent="0.25">
      <c r="A64" s="96" t="s">
        <v>261</v>
      </c>
      <c r="B64" s="29" t="s">
        <v>119</v>
      </c>
      <c r="C64" s="30" t="s">
        <v>111</v>
      </c>
      <c r="D64" s="178" t="s">
        <v>344</v>
      </c>
      <c r="E64" s="178">
        <v>2015</v>
      </c>
      <c r="F64" s="122">
        <v>1</v>
      </c>
      <c r="G64" s="152" t="s">
        <v>157</v>
      </c>
      <c r="H64" s="72" t="s">
        <v>157</v>
      </c>
      <c r="I64" s="153" t="s">
        <v>157</v>
      </c>
      <c r="J64" s="136" t="s">
        <v>156</v>
      </c>
      <c r="K64" s="42">
        <v>150</v>
      </c>
      <c r="L64" s="60" t="s">
        <v>156</v>
      </c>
      <c r="M64" s="42">
        <v>4000</v>
      </c>
      <c r="N64" s="97" t="s">
        <v>156</v>
      </c>
    </row>
    <row r="65" spans="1:14" x14ac:dyDescent="0.25">
      <c r="A65" s="96" t="s">
        <v>262</v>
      </c>
      <c r="B65" s="29" t="s">
        <v>120</v>
      </c>
      <c r="C65" s="30" t="s">
        <v>111</v>
      </c>
      <c r="D65" s="178" t="s">
        <v>344</v>
      </c>
      <c r="E65" s="178">
        <v>2015</v>
      </c>
      <c r="F65" s="122">
        <v>1</v>
      </c>
      <c r="G65" s="152" t="s">
        <v>157</v>
      </c>
      <c r="H65" s="72" t="s">
        <v>157</v>
      </c>
      <c r="I65" s="153" t="s">
        <v>157</v>
      </c>
      <c r="J65" s="136" t="s">
        <v>156</v>
      </c>
      <c r="K65" s="42">
        <v>150</v>
      </c>
      <c r="L65" s="60" t="s">
        <v>156</v>
      </c>
      <c r="M65" s="42">
        <v>4000</v>
      </c>
      <c r="N65" s="97" t="s">
        <v>156</v>
      </c>
    </row>
    <row r="66" spans="1:14" x14ac:dyDescent="0.25">
      <c r="A66" s="96" t="s">
        <v>263</v>
      </c>
      <c r="B66" s="29" t="s">
        <v>123</v>
      </c>
      <c r="C66" s="30" t="s">
        <v>111</v>
      </c>
      <c r="D66" s="178" t="s">
        <v>344</v>
      </c>
      <c r="E66" s="178">
        <v>2016</v>
      </c>
      <c r="F66" s="122">
        <v>1</v>
      </c>
      <c r="G66" s="152" t="s">
        <v>157</v>
      </c>
      <c r="H66" s="72" t="s">
        <v>157</v>
      </c>
      <c r="I66" s="153" t="s">
        <v>157</v>
      </c>
      <c r="J66" s="136" t="s">
        <v>156</v>
      </c>
      <c r="K66" s="42">
        <v>150</v>
      </c>
      <c r="L66" s="60" t="s">
        <v>156</v>
      </c>
      <c r="M66" s="42">
        <v>3000</v>
      </c>
      <c r="N66" s="97" t="s">
        <v>156</v>
      </c>
    </row>
    <row r="67" spans="1:14" x14ac:dyDescent="0.25">
      <c r="A67" s="96" t="s">
        <v>264</v>
      </c>
      <c r="B67" s="29" t="s">
        <v>124</v>
      </c>
      <c r="C67" s="30" t="s">
        <v>111</v>
      </c>
      <c r="D67" s="178" t="s">
        <v>344</v>
      </c>
      <c r="E67" s="178">
        <v>2016</v>
      </c>
      <c r="F67" s="122">
        <v>1</v>
      </c>
      <c r="G67" s="152" t="s">
        <v>157</v>
      </c>
      <c r="H67" s="72" t="s">
        <v>157</v>
      </c>
      <c r="I67" s="153" t="s">
        <v>157</v>
      </c>
      <c r="J67" s="136" t="s">
        <v>156</v>
      </c>
      <c r="K67" s="42">
        <v>150</v>
      </c>
      <c r="L67" s="60" t="s">
        <v>156</v>
      </c>
      <c r="M67" s="42">
        <v>3000</v>
      </c>
      <c r="N67" s="97" t="s">
        <v>156</v>
      </c>
    </row>
    <row r="68" spans="1:14" x14ac:dyDescent="0.25">
      <c r="A68" s="96" t="s">
        <v>265</v>
      </c>
      <c r="B68" s="29" t="s">
        <v>125</v>
      </c>
      <c r="C68" s="30" t="s">
        <v>111</v>
      </c>
      <c r="D68" s="178" t="s">
        <v>344</v>
      </c>
      <c r="E68" s="178">
        <v>2016</v>
      </c>
      <c r="F68" s="122">
        <v>1</v>
      </c>
      <c r="G68" s="152" t="s">
        <v>157</v>
      </c>
      <c r="H68" s="72" t="s">
        <v>157</v>
      </c>
      <c r="I68" s="153" t="s">
        <v>157</v>
      </c>
      <c r="J68" s="136" t="s">
        <v>156</v>
      </c>
      <c r="K68" s="42">
        <v>150</v>
      </c>
      <c r="L68" s="60" t="s">
        <v>156</v>
      </c>
      <c r="M68" s="42">
        <v>3000</v>
      </c>
      <c r="N68" s="97" t="s">
        <v>156</v>
      </c>
    </row>
    <row r="69" spans="1:14" x14ac:dyDescent="0.25">
      <c r="A69" s="96" t="s">
        <v>266</v>
      </c>
      <c r="B69" s="29" t="s">
        <v>126</v>
      </c>
      <c r="C69" s="30" t="s">
        <v>111</v>
      </c>
      <c r="D69" s="178" t="s">
        <v>344</v>
      </c>
      <c r="E69" s="178">
        <v>2016</v>
      </c>
      <c r="F69" s="122">
        <v>1</v>
      </c>
      <c r="G69" s="152" t="s">
        <v>157</v>
      </c>
      <c r="H69" s="72" t="s">
        <v>157</v>
      </c>
      <c r="I69" s="153" t="s">
        <v>157</v>
      </c>
      <c r="J69" s="136" t="s">
        <v>156</v>
      </c>
      <c r="K69" s="42">
        <v>150</v>
      </c>
      <c r="L69" s="60" t="s">
        <v>156</v>
      </c>
      <c r="M69" s="42">
        <v>3000</v>
      </c>
      <c r="N69" s="97" t="s">
        <v>156</v>
      </c>
    </row>
    <row r="70" spans="1:14" x14ac:dyDescent="0.25">
      <c r="A70" s="96" t="s">
        <v>267</v>
      </c>
      <c r="B70" s="29" t="s">
        <v>132</v>
      </c>
      <c r="C70" s="30" t="s">
        <v>111</v>
      </c>
      <c r="D70" s="178" t="s">
        <v>344</v>
      </c>
      <c r="E70" s="178">
        <v>2016</v>
      </c>
      <c r="F70" s="122">
        <v>1</v>
      </c>
      <c r="G70" s="152" t="s">
        <v>157</v>
      </c>
      <c r="H70" s="72" t="s">
        <v>157</v>
      </c>
      <c r="I70" s="153" t="s">
        <v>157</v>
      </c>
      <c r="J70" s="136" t="s">
        <v>156</v>
      </c>
      <c r="K70" s="42">
        <v>150</v>
      </c>
      <c r="L70" s="60" t="s">
        <v>156</v>
      </c>
      <c r="M70" s="42">
        <v>1800</v>
      </c>
      <c r="N70" s="97" t="s">
        <v>156</v>
      </c>
    </row>
    <row r="71" spans="1:14" x14ac:dyDescent="0.25">
      <c r="A71" s="96" t="s">
        <v>268</v>
      </c>
      <c r="B71" s="29" t="s">
        <v>127</v>
      </c>
      <c r="C71" s="30" t="s">
        <v>111</v>
      </c>
      <c r="D71" s="178" t="s">
        <v>344</v>
      </c>
      <c r="E71" s="178">
        <v>2016</v>
      </c>
      <c r="F71" s="122">
        <v>1</v>
      </c>
      <c r="G71" s="152" t="s">
        <v>157</v>
      </c>
      <c r="H71" s="72" t="s">
        <v>157</v>
      </c>
      <c r="I71" s="153" t="s">
        <v>157</v>
      </c>
      <c r="J71" s="136" t="s">
        <v>156</v>
      </c>
      <c r="K71" s="42">
        <v>150</v>
      </c>
      <c r="L71" s="60" t="s">
        <v>156</v>
      </c>
      <c r="M71" s="42">
        <v>3000</v>
      </c>
      <c r="N71" s="97" t="s">
        <v>156</v>
      </c>
    </row>
    <row r="72" spans="1:14" x14ac:dyDescent="0.25">
      <c r="A72" s="96" t="s">
        <v>269</v>
      </c>
      <c r="B72" s="29" t="s">
        <v>128</v>
      </c>
      <c r="C72" s="30" t="s">
        <v>111</v>
      </c>
      <c r="D72" s="178" t="s">
        <v>344</v>
      </c>
      <c r="E72" s="178">
        <v>2016</v>
      </c>
      <c r="F72" s="122">
        <v>1</v>
      </c>
      <c r="G72" s="152" t="s">
        <v>157</v>
      </c>
      <c r="H72" s="72" t="s">
        <v>157</v>
      </c>
      <c r="I72" s="153" t="s">
        <v>157</v>
      </c>
      <c r="J72" s="136" t="s">
        <v>156</v>
      </c>
      <c r="K72" s="42">
        <v>150</v>
      </c>
      <c r="L72" s="60" t="s">
        <v>156</v>
      </c>
      <c r="M72" s="42">
        <v>3000</v>
      </c>
      <c r="N72" s="97" t="s">
        <v>156</v>
      </c>
    </row>
    <row r="73" spans="1:14" x14ac:dyDescent="0.25">
      <c r="A73" s="96" t="s">
        <v>270</v>
      </c>
      <c r="B73" s="29" t="s">
        <v>129</v>
      </c>
      <c r="C73" s="30" t="s">
        <v>111</v>
      </c>
      <c r="D73" s="178" t="s">
        <v>344</v>
      </c>
      <c r="E73" s="178">
        <v>2016</v>
      </c>
      <c r="F73" s="122">
        <v>1</v>
      </c>
      <c r="G73" s="152" t="s">
        <v>157</v>
      </c>
      <c r="H73" s="72" t="s">
        <v>157</v>
      </c>
      <c r="I73" s="153" t="s">
        <v>157</v>
      </c>
      <c r="J73" s="136" t="s">
        <v>156</v>
      </c>
      <c r="K73" s="42">
        <v>150</v>
      </c>
      <c r="L73" s="60" t="s">
        <v>156</v>
      </c>
      <c r="M73" s="42">
        <v>3000</v>
      </c>
      <c r="N73" s="97" t="s">
        <v>156</v>
      </c>
    </row>
    <row r="74" spans="1:14" x14ac:dyDescent="0.25">
      <c r="A74" s="96" t="s">
        <v>271</v>
      </c>
      <c r="B74" s="29" t="s">
        <v>130</v>
      </c>
      <c r="C74" s="30" t="s">
        <v>111</v>
      </c>
      <c r="D74" s="178" t="s">
        <v>344</v>
      </c>
      <c r="E74" s="178">
        <v>2016</v>
      </c>
      <c r="F74" s="122">
        <v>1</v>
      </c>
      <c r="G74" s="152" t="s">
        <v>157</v>
      </c>
      <c r="H74" s="72" t="s">
        <v>157</v>
      </c>
      <c r="I74" s="153" t="s">
        <v>157</v>
      </c>
      <c r="J74" s="136" t="s">
        <v>156</v>
      </c>
      <c r="K74" s="42">
        <v>150</v>
      </c>
      <c r="L74" s="60" t="s">
        <v>156</v>
      </c>
      <c r="M74" s="42">
        <v>3000</v>
      </c>
      <c r="N74" s="97" t="s">
        <v>156</v>
      </c>
    </row>
    <row r="75" spans="1:14" x14ac:dyDescent="0.25">
      <c r="A75" s="96" t="s">
        <v>276</v>
      </c>
      <c r="B75" s="29" t="s">
        <v>134</v>
      </c>
      <c r="C75" s="30" t="s">
        <v>111</v>
      </c>
      <c r="D75" s="178" t="s">
        <v>344</v>
      </c>
      <c r="E75" s="178">
        <v>2015</v>
      </c>
      <c r="F75" s="122">
        <v>1</v>
      </c>
      <c r="G75" s="152" t="s">
        <v>157</v>
      </c>
      <c r="H75" s="72" t="s">
        <v>157</v>
      </c>
      <c r="I75" s="153" t="s">
        <v>157</v>
      </c>
      <c r="J75" s="136" t="s">
        <v>156</v>
      </c>
      <c r="K75" s="42">
        <v>150</v>
      </c>
      <c r="L75" s="60" t="s">
        <v>156</v>
      </c>
      <c r="M75" s="42">
        <v>1500</v>
      </c>
      <c r="N75" s="97" t="s">
        <v>156</v>
      </c>
    </row>
    <row r="76" spans="1:14" x14ac:dyDescent="0.25">
      <c r="A76" s="96" t="s">
        <v>277</v>
      </c>
      <c r="B76" s="29" t="s">
        <v>135</v>
      </c>
      <c r="C76" s="30" t="s">
        <v>111</v>
      </c>
      <c r="D76" s="178" t="s">
        <v>344</v>
      </c>
      <c r="E76" s="178">
        <v>2015</v>
      </c>
      <c r="F76" s="122">
        <v>1</v>
      </c>
      <c r="G76" s="152" t="s">
        <v>157</v>
      </c>
      <c r="H76" s="72" t="s">
        <v>157</v>
      </c>
      <c r="I76" s="153" t="s">
        <v>157</v>
      </c>
      <c r="J76" s="136" t="s">
        <v>156</v>
      </c>
      <c r="K76" s="42">
        <v>150</v>
      </c>
      <c r="L76" s="60" t="s">
        <v>156</v>
      </c>
      <c r="M76" s="42">
        <v>2800</v>
      </c>
      <c r="N76" s="97" t="s">
        <v>156</v>
      </c>
    </row>
    <row r="77" spans="1:14" x14ac:dyDescent="0.25">
      <c r="A77" s="96" t="s">
        <v>278</v>
      </c>
      <c r="B77" s="29" t="s">
        <v>136</v>
      </c>
      <c r="C77" s="30" t="s">
        <v>111</v>
      </c>
      <c r="D77" s="178" t="s">
        <v>344</v>
      </c>
      <c r="E77" s="178">
        <v>2015</v>
      </c>
      <c r="F77" s="122">
        <v>1</v>
      </c>
      <c r="G77" s="152" t="s">
        <v>157</v>
      </c>
      <c r="H77" s="72" t="s">
        <v>157</v>
      </c>
      <c r="I77" s="153" t="s">
        <v>157</v>
      </c>
      <c r="J77" s="136" t="s">
        <v>156</v>
      </c>
      <c r="K77" s="42">
        <v>150</v>
      </c>
      <c r="L77" s="60" t="s">
        <v>156</v>
      </c>
      <c r="M77" s="42">
        <v>2800</v>
      </c>
      <c r="N77" s="97" t="s">
        <v>156</v>
      </c>
    </row>
    <row r="78" spans="1:14" x14ac:dyDescent="0.25">
      <c r="A78" s="96" t="s">
        <v>272</v>
      </c>
      <c r="B78" s="29" t="s">
        <v>137</v>
      </c>
      <c r="C78" s="30" t="s">
        <v>111</v>
      </c>
      <c r="D78" s="178" t="s">
        <v>344</v>
      </c>
      <c r="E78" s="178">
        <v>2015</v>
      </c>
      <c r="F78" s="122">
        <v>1</v>
      </c>
      <c r="G78" s="152" t="s">
        <v>157</v>
      </c>
      <c r="H78" s="72" t="s">
        <v>157</v>
      </c>
      <c r="I78" s="153" t="s">
        <v>157</v>
      </c>
      <c r="J78" s="136" t="s">
        <v>156</v>
      </c>
      <c r="K78" s="42">
        <v>150</v>
      </c>
      <c r="L78" s="60" t="s">
        <v>156</v>
      </c>
      <c r="M78" s="42">
        <v>4000</v>
      </c>
      <c r="N78" s="97" t="s">
        <v>156</v>
      </c>
    </row>
    <row r="79" spans="1:14" x14ac:dyDescent="0.25">
      <c r="A79" s="96" t="s">
        <v>273</v>
      </c>
      <c r="B79" s="29" t="s">
        <v>139</v>
      </c>
      <c r="C79" s="30" t="s">
        <v>111</v>
      </c>
      <c r="D79" s="178" t="s">
        <v>344</v>
      </c>
      <c r="E79" s="178">
        <v>2015</v>
      </c>
      <c r="F79" s="122">
        <v>1</v>
      </c>
      <c r="G79" s="152" t="s">
        <v>157</v>
      </c>
      <c r="H79" s="72" t="s">
        <v>157</v>
      </c>
      <c r="I79" s="153" t="s">
        <v>157</v>
      </c>
      <c r="J79" s="136" t="s">
        <v>156</v>
      </c>
      <c r="K79" s="42">
        <v>150</v>
      </c>
      <c r="L79" s="60" t="s">
        <v>156</v>
      </c>
      <c r="M79" s="42">
        <v>4000</v>
      </c>
      <c r="N79" s="97" t="s">
        <v>156</v>
      </c>
    </row>
    <row r="80" spans="1:14" x14ac:dyDescent="0.25">
      <c r="A80" s="96" t="s">
        <v>305</v>
      </c>
      <c r="B80" s="29" t="s">
        <v>140</v>
      </c>
      <c r="C80" s="30" t="s">
        <v>111</v>
      </c>
      <c r="D80" s="178" t="s">
        <v>344</v>
      </c>
      <c r="E80" s="178">
        <v>2015</v>
      </c>
      <c r="F80" s="122">
        <v>1</v>
      </c>
      <c r="G80" s="152" t="s">
        <v>157</v>
      </c>
      <c r="H80" s="72" t="s">
        <v>157</v>
      </c>
      <c r="I80" s="153" t="s">
        <v>157</v>
      </c>
      <c r="J80" s="136" t="s">
        <v>156</v>
      </c>
      <c r="K80" s="42">
        <v>150</v>
      </c>
      <c r="L80" s="60" t="s">
        <v>156</v>
      </c>
      <c r="M80" s="42">
        <v>3200</v>
      </c>
      <c r="N80" s="97" t="s">
        <v>156</v>
      </c>
    </row>
    <row r="81" spans="1:14" x14ac:dyDescent="0.25">
      <c r="A81" s="96" t="s">
        <v>306</v>
      </c>
      <c r="B81" s="29" t="s">
        <v>141</v>
      </c>
      <c r="C81" s="30" t="s">
        <v>111</v>
      </c>
      <c r="D81" s="178" t="s">
        <v>344</v>
      </c>
      <c r="E81" s="178">
        <v>2015</v>
      </c>
      <c r="F81" s="122">
        <v>1</v>
      </c>
      <c r="G81" s="152" t="s">
        <v>157</v>
      </c>
      <c r="H81" s="72" t="s">
        <v>157</v>
      </c>
      <c r="I81" s="153" t="s">
        <v>157</v>
      </c>
      <c r="J81" s="136" t="s">
        <v>156</v>
      </c>
      <c r="K81" s="42">
        <v>150</v>
      </c>
      <c r="L81" s="60" t="s">
        <v>156</v>
      </c>
      <c r="M81" s="42">
        <v>3200</v>
      </c>
      <c r="N81" s="97" t="s">
        <v>156</v>
      </c>
    </row>
    <row r="82" spans="1:14" x14ac:dyDescent="0.25">
      <c r="A82" s="96" t="s">
        <v>307</v>
      </c>
      <c r="B82" s="29" t="s">
        <v>142</v>
      </c>
      <c r="C82" s="30" t="s">
        <v>111</v>
      </c>
      <c r="D82" s="178" t="s">
        <v>344</v>
      </c>
      <c r="E82" s="178">
        <v>2015</v>
      </c>
      <c r="F82" s="122">
        <v>1</v>
      </c>
      <c r="G82" s="152" t="s">
        <v>157</v>
      </c>
      <c r="H82" s="72" t="s">
        <v>157</v>
      </c>
      <c r="I82" s="153" t="s">
        <v>157</v>
      </c>
      <c r="J82" s="136" t="s">
        <v>156</v>
      </c>
      <c r="K82" s="42">
        <v>150</v>
      </c>
      <c r="L82" s="60" t="s">
        <v>156</v>
      </c>
      <c r="M82" s="42">
        <v>3200</v>
      </c>
      <c r="N82" s="97" t="s">
        <v>156</v>
      </c>
    </row>
    <row r="83" spans="1:14" x14ac:dyDescent="0.25">
      <c r="A83" s="96" t="s">
        <v>308</v>
      </c>
      <c r="B83" s="29" t="s">
        <v>145</v>
      </c>
      <c r="C83" s="30" t="s">
        <v>111</v>
      </c>
      <c r="D83" s="178" t="s">
        <v>344</v>
      </c>
      <c r="E83" s="178">
        <v>2015</v>
      </c>
      <c r="F83" s="122">
        <v>1</v>
      </c>
      <c r="G83" s="152" t="s">
        <v>157</v>
      </c>
      <c r="H83" s="72" t="s">
        <v>157</v>
      </c>
      <c r="I83" s="153" t="s">
        <v>157</v>
      </c>
      <c r="J83" s="136" t="s">
        <v>156</v>
      </c>
      <c r="K83" s="42">
        <v>150</v>
      </c>
      <c r="L83" s="60" t="s">
        <v>156</v>
      </c>
      <c r="M83" s="42">
        <v>2300</v>
      </c>
      <c r="N83" s="97" t="s">
        <v>156</v>
      </c>
    </row>
    <row r="84" spans="1:14" x14ac:dyDescent="0.25">
      <c r="A84" s="96" t="s">
        <v>309</v>
      </c>
      <c r="B84" s="29" t="s">
        <v>146</v>
      </c>
      <c r="C84" s="30" t="s">
        <v>111</v>
      </c>
      <c r="D84" s="178" t="s">
        <v>344</v>
      </c>
      <c r="E84" s="178">
        <v>2015</v>
      </c>
      <c r="F84" s="122">
        <v>1</v>
      </c>
      <c r="G84" s="152" t="s">
        <v>157</v>
      </c>
      <c r="H84" s="72" t="s">
        <v>157</v>
      </c>
      <c r="I84" s="153" t="s">
        <v>157</v>
      </c>
      <c r="J84" s="136" t="s">
        <v>156</v>
      </c>
      <c r="K84" s="42">
        <v>150</v>
      </c>
      <c r="L84" s="60" t="s">
        <v>156</v>
      </c>
      <c r="M84" s="42">
        <v>2300</v>
      </c>
      <c r="N84" s="97" t="s">
        <v>156</v>
      </c>
    </row>
    <row r="85" spans="1:14" x14ac:dyDescent="0.25">
      <c r="A85" s="96" t="s">
        <v>310</v>
      </c>
      <c r="B85" s="29" t="s">
        <v>147</v>
      </c>
      <c r="C85" s="30" t="s">
        <v>111</v>
      </c>
      <c r="D85" s="178" t="s">
        <v>344</v>
      </c>
      <c r="E85" s="178">
        <v>2015</v>
      </c>
      <c r="F85" s="122">
        <v>1</v>
      </c>
      <c r="G85" s="152" t="s">
        <v>157</v>
      </c>
      <c r="H85" s="72" t="s">
        <v>157</v>
      </c>
      <c r="I85" s="153" t="s">
        <v>157</v>
      </c>
      <c r="J85" s="136" t="s">
        <v>156</v>
      </c>
      <c r="K85" s="42">
        <v>150</v>
      </c>
      <c r="L85" s="60" t="s">
        <v>156</v>
      </c>
      <c r="M85" s="42">
        <v>2300</v>
      </c>
      <c r="N85" s="97" t="s">
        <v>156</v>
      </c>
    </row>
    <row r="86" spans="1:14" x14ac:dyDescent="0.25">
      <c r="A86" s="96" t="s">
        <v>289</v>
      </c>
      <c r="B86" s="29" t="s">
        <v>293</v>
      </c>
      <c r="C86" s="30" t="s">
        <v>111</v>
      </c>
      <c r="D86" s="178" t="s">
        <v>344</v>
      </c>
      <c r="E86" s="178">
        <v>2015</v>
      </c>
      <c r="F86" s="122">
        <v>1</v>
      </c>
      <c r="G86" s="152" t="s">
        <v>157</v>
      </c>
      <c r="H86" s="72" t="s">
        <v>157</v>
      </c>
      <c r="I86" s="153" t="s">
        <v>157</v>
      </c>
      <c r="J86" s="136" t="s">
        <v>156</v>
      </c>
      <c r="K86" s="42">
        <v>150</v>
      </c>
      <c r="L86" s="60" t="s">
        <v>156</v>
      </c>
      <c r="M86" s="42">
        <v>5000</v>
      </c>
      <c r="N86" s="97" t="s">
        <v>156</v>
      </c>
    </row>
    <row r="87" spans="1:14" x14ac:dyDescent="0.25">
      <c r="A87" s="96" t="s">
        <v>290</v>
      </c>
      <c r="B87" s="29" t="s">
        <v>294</v>
      </c>
      <c r="C87" s="30" t="s">
        <v>111</v>
      </c>
      <c r="D87" s="178" t="s">
        <v>344</v>
      </c>
      <c r="E87" s="178">
        <v>2015</v>
      </c>
      <c r="F87" s="122">
        <v>1</v>
      </c>
      <c r="G87" s="152" t="s">
        <v>157</v>
      </c>
      <c r="H87" s="72" t="s">
        <v>157</v>
      </c>
      <c r="I87" s="153" t="s">
        <v>157</v>
      </c>
      <c r="J87" s="136" t="s">
        <v>156</v>
      </c>
      <c r="K87" s="42">
        <v>150</v>
      </c>
      <c r="L87" s="60" t="s">
        <v>156</v>
      </c>
      <c r="M87" s="42">
        <v>3700</v>
      </c>
      <c r="N87" s="97" t="s">
        <v>156</v>
      </c>
    </row>
    <row r="88" spans="1:14" x14ac:dyDescent="0.25">
      <c r="A88" s="96" t="s">
        <v>291</v>
      </c>
      <c r="B88" s="29" t="s">
        <v>292</v>
      </c>
      <c r="C88" s="30" t="s">
        <v>111</v>
      </c>
      <c r="D88" s="178" t="s">
        <v>344</v>
      </c>
      <c r="E88" s="178">
        <v>2015</v>
      </c>
      <c r="F88" s="122">
        <v>1</v>
      </c>
      <c r="G88" s="152" t="s">
        <v>157</v>
      </c>
      <c r="H88" s="72" t="s">
        <v>157</v>
      </c>
      <c r="I88" s="153" t="s">
        <v>157</v>
      </c>
      <c r="J88" s="136" t="s">
        <v>156</v>
      </c>
      <c r="K88" s="42">
        <v>150</v>
      </c>
      <c r="L88" s="60" t="s">
        <v>156</v>
      </c>
      <c r="M88" s="42">
        <v>3100</v>
      </c>
      <c r="N88" s="97" t="s">
        <v>156</v>
      </c>
    </row>
    <row r="89" spans="1:14" x14ac:dyDescent="0.25">
      <c r="A89" s="96" t="s">
        <v>334</v>
      </c>
      <c r="B89" s="29" t="s">
        <v>333</v>
      </c>
      <c r="C89" s="30" t="s">
        <v>111</v>
      </c>
      <c r="D89" s="178" t="s">
        <v>344</v>
      </c>
      <c r="E89" s="178">
        <v>2015</v>
      </c>
      <c r="F89" s="122">
        <v>4</v>
      </c>
      <c r="G89" s="152" t="s">
        <v>157</v>
      </c>
      <c r="H89" s="72" t="s">
        <v>157</v>
      </c>
      <c r="I89" s="153" t="s">
        <v>157</v>
      </c>
      <c r="J89" s="137">
        <v>600</v>
      </c>
      <c r="K89" s="42">
        <v>500</v>
      </c>
      <c r="L89" s="60" t="s">
        <v>156</v>
      </c>
      <c r="M89" s="42">
        <v>9800</v>
      </c>
      <c r="N89" s="97" t="s">
        <v>156</v>
      </c>
    </row>
    <row r="90" spans="1:14" x14ac:dyDescent="0.25">
      <c r="A90" s="96" t="s">
        <v>296</v>
      </c>
      <c r="B90" s="29" t="s">
        <v>322</v>
      </c>
      <c r="C90" s="30" t="s">
        <v>111</v>
      </c>
      <c r="D90" s="178" t="s">
        <v>344</v>
      </c>
      <c r="E90" s="178">
        <v>2016</v>
      </c>
      <c r="F90" s="122">
        <v>5</v>
      </c>
      <c r="G90" s="152" t="s">
        <v>157</v>
      </c>
      <c r="H90" s="72" t="s">
        <v>157</v>
      </c>
      <c r="I90" s="153" t="s">
        <v>157</v>
      </c>
      <c r="J90" s="137">
        <v>600</v>
      </c>
      <c r="K90" s="42">
        <v>500</v>
      </c>
      <c r="L90" s="60" t="s">
        <v>156</v>
      </c>
      <c r="M90" s="42">
        <v>11400</v>
      </c>
      <c r="N90" s="97" t="s">
        <v>156</v>
      </c>
    </row>
    <row r="91" spans="1:14" x14ac:dyDescent="0.25">
      <c r="A91" s="96" t="s">
        <v>297</v>
      </c>
      <c r="B91" s="29" t="s">
        <v>118</v>
      </c>
      <c r="C91" s="30" t="s">
        <v>111</v>
      </c>
      <c r="D91" s="178" t="s">
        <v>344</v>
      </c>
      <c r="E91" s="178">
        <v>2015</v>
      </c>
      <c r="F91" s="122">
        <v>2</v>
      </c>
      <c r="G91" s="152" t="s">
        <v>157</v>
      </c>
      <c r="H91" s="72" t="s">
        <v>157</v>
      </c>
      <c r="I91" s="153" t="s">
        <v>157</v>
      </c>
      <c r="J91" s="137">
        <v>400</v>
      </c>
      <c r="K91" s="42">
        <v>250</v>
      </c>
      <c r="L91" s="60" t="s">
        <v>156</v>
      </c>
      <c r="M91" s="42">
        <v>4800</v>
      </c>
      <c r="N91" s="97" t="s">
        <v>156</v>
      </c>
    </row>
    <row r="92" spans="1:14" x14ac:dyDescent="0.25">
      <c r="A92" s="96" t="s">
        <v>298</v>
      </c>
      <c r="B92" s="29" t="s">
        <v>122</v>
      </c>
      <c r="C92" s="30" t="s">
        <v>111</v>
      </c>
      <c r="D92" s="178" t="s">
        <v>344</v>
      </c>
      <c r="E92" s="178">
        <v>2016</v>
      </c>
      <c r="F92" s="122">
        <v>3</v>
      </c>
      <c r="G92" s="152" t="s">
        <v>157</v>
      </c>
      <c r="H92" s="72" t="s">
        <v>157</v>
      </c>
      <c r="I92" s="153" t="s">
        <v>157</v>
      </c>
      <c r="J92" s="137">
        <v>500</v>
      </c>
      <c r="K92" s="42">
        <v>400</v>
      </c>
      <c r="L92" s="60" t="s">
        <v>156</v>
      </c>
      <c r="M92" s="42">
        <v>9800</v>
      </c>
      <c r="N92" s="97" t="s">
        <v>156</v>
      </c>
    </row>
    <row r="93" spans="1:14" x14ac:dyDescent="0.25">
      <c r="A93" s="96" t="s">
        <v>299</v>
      </c>
      <c r="B93" s="29" t="s">
        <v>323</v>
      </c>
      <c r="C93" s="30" t="s">
        <v>111</v>
      </c>
      <c r="D93" s="178" t="s">
        <v>344</v>
      </c>
      <c r="E93" s="178">
        <v>2016</v>
      </c>
      <c r="F93" s="122">
        <v>5</v>
      </c>
      <c r="G93" s="152" t="s">
        <v>157</v>
      </c>
      <c r="H93" s="72" t="s">
        <v>157</v>
      </c>
      <c r="I93" s="153" t="s">
        <v>157</v>
      </c>
      <c r="J93" s="137">
        <v>600</v>
      </c>
      <c r="K93" s="42">
        <v>500</v>
      </c>
      <c r="L93" s="60" t="s">
        <v>156</v>
      </c>
      <c r="M93" s="42">
        <v>12800</v>
      </c>
      <c r="N93" s="97" t="s">
        <v>156</v>
      </c>
    </row>
    <row r="94" spans="1:14" x14ac:dyDescent="0.25">
      <c r="A94" s="96" t="s">
        <v>300</v>
      </c>
      <c r="B94" s="29" t="s">
        <v>131</v>
      </c>
      <c r="C94" s="30" t="s">
        <v>111</v>
      </c>
      <c r="D94" s="178" t="s">
        <v>344</v>
      </c>
      <c r="E94" s="178">
        <v>2016</v>
      </c>
      <c r="F94" s="122">
        <v>5</v>
      </c>
      <c r="G94" s="152" t="s">
        <v>157</v>
      </c>
      <c r="H94" s="72" t="s">
        <v>157</v>
      </c>
      <c r="I94" s="153" t="s">
        <v>157</v>
      </c>
      <c r="J94" s="137">
        <v>600</v>
      </c>
      <c r="K94" s="42">
        <v>500</v>
      </c>
      <c r="L94" s="60" t="s">
        <v>156</v>
      </c>
      <c r="M94" s="42">
        <v>12400</v>
      </c>
      <c r="N94" s="97" t="s">
        <v>156</v>
      </c>
    </row>
    <row r="95" spans="1:14" x14ac:dyDescent="0.25">
      <c r="A95" s="96" t="s">
        <v>301</v>
      </c>
      <c r="B95" s="29" t="s">
        <v>133</v>
      </c>
      <c r="C95" s="30" t="s">
        <v>111</v>
      </c>
      <c r="D95" s="178" t="s">
        <v>344</v>
      </c>
      <c r="E95" s="178">
        <v>2015</v>
      </c>
      <c r="F95" s="122">
        <v>3</v>
      </c>
      <c r="G95" s="152" t="s">
        <v>157</v>
      </c>
      <c r="H95" s="72" t="s">
        <v>157</v>
      </c>
      <c r="I95" s="153" t="s">
        <v>157</v>
      </c>
      <c r="J95" s="137">
        <v>500</v>
      </c>
      <c r="K95" s="42">
        <v>400</v>
      </c>
      <c r="L95" s="60" t="s">
        <v>156</v>
      </c>
      <c r="M95" s="42">
        <v>6500</v>
      </c>
      <c r="N95" s="97" t="s">
        <v>156</v>
      </c>
    </row>
    <row r="96" spans="1:14" x14ac:dyDescent="0.25">
      <c r="A96" s="96" t="s">
        <v>302</v>
      </c>
      <c r="B96" s="29" t="s">
        <v>138</v>
      </c>
      <c r="C96" s="30" t="s">
        <v>111</v>
      </c>
      <c r="D96" s="178" t="s">
        <v>344</v>
      </c>
      <c r="E96" s="178">
        <v>2015</v>
      </c>
      <c r="F96" s="122">
        <v>2</v>
      </c>
      <c r="G96" s="152" t="s">
        <v>157</v>
      </c>
      <c r="H96" s="72" t="s">
        <v>157</v>
      </c>
      <c r="I96" s="153" t="s">
        <v>157</v>
      </c>
      <c r="J96" s="137">
        <v>400</v>
      </c>
      <c r="K96" s="42">
        <v>250</v>
      </c>
      <c r="L96" s="60" t="s">
        <v>156</v>
      </c>
      <c r="M96" s="42">
        <v>7500</v>
      </c>
      <c r="N96" s="97" t="s">
        <v>156</v>
      </c>
    </row>
    <row r="97" spans="1:14" x14ac:dyDescent="0.25">
      <c r="A97" s="96" t="s">
        <v>303</v>
      </c>
      <c r="B97" s="29" t="s">
        <v>143</v>
      </c>
      <c r="C97" s="30" t="s">
        <v>111</v>
      </c>
      <c r="D97" s="178" t="s">
        <v>344</v>
      </c>
      <c r="E97" s="178">
        <v>2015</v>
      </c>
      <c r="F97" s="122">
        <v>3</v>
      </c>
      <c r="G97" s="152" t="s">
        <v>157</v>
      </c>
      <c r="H97" s="72" t="s">
        <v>157</v>
      </c>
      <c r="I97" s="153" t="s">
        <v>157</v>
      </c>
      <c r="J97" s="137">
        <v>500</v>
      </c>
      <c r="K97" s="42">
        <v>400</v>
      </c>
      <c r="L97" s="60" t="s">
        <v>156</v>
      </c>
      <c r="M97" s="42">
        <v>8800</v>
      </c>
      <c r="N97" s="97" t="s">
        <v>156</v>
      </c>
    </row>
    <row r="98" spans="1:14" x14ac:dyDescent="0.25">
      <c r="A98" s="96" t="s">
        <v>304</v>
      </c>
      <c r="B98" s="29" t="s">
        <v>144</v>
      </c>
      <c r="C98" s="30" t="s">
        <v>111</v>
      </c>
      <c r="D98" s="178" t="s">
        <v>344</v>
      </c>
      <c r="E98" s="178">
        <v>2015</v>
      </c>
      <c r="F98" s="122">
        <v>3</v>
      </c>
      <c r="G98" s="152" t="s">
        <v>157</v>
      </c>
      <c r="H98" s="72" t="s">
        <v>157</v>
      </c>
      <c r="I98" s="153" t="s">
        <v>157</v>
      </c>
      <c r="J98" s="137">
        <v>500</v>
      </c>
      <c r="K98" s="42">
        <v>400</v>
      </c>
      <c r="L98" s="60" t="s">
        <v>156</v>
      </c>
      <c r="M98" s="42">
        <v>6200</v>
      </c>
      <c r="N98" s="97" t="s">
        <v>156</v>
      </c>
    </row>
    <row r="99" spans="1:14" x14ac:dyDescent="0.25">
      <c r="A99" s="96" t="s">
        <v>311</v>
      </c>
      <c r="B99" s="29" t="s">
        <v>295</v>
      </c>
      <c r="C99" s="30" t="s">
        <v>111</v>
      </c>
      <c r="D99" s="178" t="s">
        <v>344</v>
      </c>
      <c r="E99" s="178">
        <v>2015</v>
      </c>
      <c r="F99" s="122">
        <v>3</v>
      </c>
      <c r="G99" s="152" t="s">
        <v>157</v>
      </c>
      <c r="H99" s="72" t="s">
        <v>157</v>
      </c>
      <c r="I99" s="153" t="s">
        <v>157</v>
      </c>
      <c r="J99" s="136" t="s">
        <v>156</v>
      </c>
      <c r="K99" s="42">
        <v>400</v>
      </c>
      <c r="L99" s="60" t="s">
        <v>156</v>
      </c>
      <c r="M99" s="42">
        <v>10800</v>
      </c>
      <c r="N99" s="97" t="s">
        <v>156</v>
      </c>
    </row>
    <row r="100" spans="1:14" x14ac:dyDescent="0.25">
      <c r="A100" s="96" t="s">
        <v>281</v>
      </c>
      <c r="B100" s="29" t="s">
        <v>287</v>
      </c>
      <c r="C100" s="30" t="s">
        <v>111</v>
      </c>
      <c r="D100" s="178" t="s">
        <v>344</v>
      </c>
      <c r="E100" s="178">
        <v>2016</v>
      </c>
      <c r="F100" s="122">
        <v>1</v>
      </c>
      <c r="G100" s="152" t="s">
        <v>157</v>
      </c>
      <c r="H100" s="72" t="s">
        <v>157</v>
      </c>
      <c r="I100" s="153" t="s">
        <v>157</v>
      </c>
      <c r="J100" s="136" t="s">
        <v>156</v>
      </c>
      <c r="K100" s="42">
        <v>380</v>
      </c>
      <c r="L100" s="60" t="s">
        <v>156</v>
      </c>
      <c r="M100" s="42">
        <v>7700</v>
      </c>
      <c r="N100" s="97" t="s">
        <v>156</v>
      </c>
    </row>
    <row r="101" spans="1:14" x14ac:dyDescent="0.25">
      <c r="A101" s="96" t="s">
        <v>282</v>
      </c>
      <c r="B101" s="29" t="s">
        <v>288</v>
      </c>
      <c r="C101" s="30" t="s">
        <v>111</v>
      </c>
      <c r="D101" s="178" t="s">
        <v>344</v>
      </c>
      <c r="E101" s="178">
        <v>2016</v>
      </c>
      <c r="F101" s="122">
        <v>1</v>
      </c>
      <c r="G101" s="152" t="s">
        <v>157</v>
      </c>
      <c r="H101" s="72" t="s">
        <v>157</v>
      </c>
      <c r="I101" s="153" t="s">
        <v>157</v>
      </c>
      <c r="J101" s="136" t="s">
        <v>156</v>
      </c>
      <c r="K101" s="42">
        <v>480</v>
      </c>
      <c r="L101" s="60" t="s">
        <v>156</v>
      </c>
      <c r="M101" s="42">
        <v>11400</v>
      </c>
      <c r="N101" s="97" t="s">
        <v>156</v>
      </c>
    </row>
    <row r="102" spans="1:14" x14ac:dyDescent="0.25">
      <c r="A102" s="96" t="s">
        <v>283</v>
      </c>
      <c r="B102" s="29" t="s">
        <v>313</v>
      </c>
      <c r="C102" s="30" t="s">
        <v>111</v>
      </c>
      <c r="D102" s="178" t="s">
        <v>344</v>
      </c>
      <c r="E102" s="178">
        <v>2016</v>
      </c>
      <c r="F102" s="122">
        <v>1</v>
      </c>
      <c r="G102" s="152" t="s">
        <v>157</v>
      </c>
      <c r="H102" s="72" t="s">
        <v>157</v>
      </c>
      <c r="I102" s="153" t="s">
        <v>157</v>
      </c>
      <c r="J102" s="136" t="s">
        <v>156</v>
      </c>
      <c r="K102" s="42">
        <v>980</v>
      </c>
      <c r="L102" s="60" t="s">
        <v>156</v>
      </c>
      <c r="M102" s="42">
        <v>21400</v>
      </c>
      <c r="N102" s="97" t="s">
        <v>156</v>
      </c>
    </row>
    <row r="103" spans="1:14" x14ac:dyDescent="0.25">
      <c r="A103" s="96" t="s">
        <v>284</v>
      </c>
      <c r="B103" s="29" t="s">
        <v>314</v>
      </c>
      <c r="C103" s="30" t="s">
        <v>111</v>
      </c>
      <c r="D103" s="178" t="s">
        <v>344</v>
      </c>
      <c r="E103" s="178">
        <v>2016</v>
      </c>
      <c r="F103" s="122">
        <v>1</v>
      </c>
      <c r="G103" s="152" t="s">
        <v>157</v>
      </c>
      <c r="H103" s="72" t="s">
        <v>157</v>
      </c>
      <c r="I103" s="153" t="s">
        <v>157</v>
      </c>
      <c r="J103" s="136" t="s">
        <v>156</v>
      </c>
      <c r="K103" s="42">
        <v>1120</v>
      </c>
      <c r="L103" s="60" t="s">
        <v>156</v>
      </c>
      <c r="M103" s="42">
        <v>24500</v>
      </c>
      <c r="N103" s="97" t="s">
        <v>156</v>
      </c>
    </row>
    <row r="104" spans="1:14" x14ac:dyDescent="0.25">
      <c r="A104" s="96" t="s">
        <v>285</v>
      </c>
      <c r="B104" s="29" t="s">
        <v>315</v>
      </c>
      <c r="C104" s="30" t="s">
        <v>111</v>
      </c>
      <c r="D104" s="178" t="s">
        <v>344</v>
      </c>
      <c r="E104" s="178">
        <v>2016</v>
      </c>
      <c r="F104" s="122">
        <v>1</v>
      </c>
      <c r="G104" s="152" t="s">
        <v>157</v>
      </c>
      <c r="H104" s="72" t="s">
        <v>157</v>
      </c>
      <c r="I104" s="153" t="s">
        <v>157</v>
      </c>
      <c r="J104" s="136" t="s">
        <v>156</v>
      </c>
      <c r="K104" s="42">
        <v>1120</v>
      </c>
      <c r="L104" s="60" t="s">
        <v>156</v>
      </c>
      <c r="M104" s="42">
        <v>24500</v>
      </c>
      <c r="N104" s="97" t="s">
        <v>156</v>
      </c>
    </row>
    <row r="105" spans="1:14" x14ac:dyDescent="0.25">
      <c r="A105" s="96" t="s">
        <v>312</v>
      </c>
      <c r="B105" s="29" t="s">
        <v>286</v>
      </c>
      <c r="C105" s="30" t="s">
        <v>111</v>
      </c>
      <c r="D105" s="178" t="s">
        <v>344</v>
      </c>
      <c r="E105" s="178">
        <v>2016</v>
      </c>
      <c r="F105" s="122">
        <v>5</v>
      </c>
      <c r="G105" s="152" t="s">
        <v>157</v>
      </c>
      <c r="H105" s="72" t="s">
        <v>157</v>
      </c>
      <c r="I105" s="153" t="s">
        <v>157</v>
      </c>
      <c r="J105" s="136" t="s">
        <v>156</v>
      </c>
      <c r="K105" s="42">
        <v>4500</v>
      </c>
      <c r="L105" s="60" t="s">
        <v>156</v>
      </c>
      <c r="M105" s="42">
        <v>88000</v>
      </c>
      <c r="N105" s="97" t="s">
        <v>156</v>
      </c>
    </row>
    <row r="106" spans="1:14" x14ac:dyDescent="0.25">
      <c r="A106" s="96" t="s">
        <v>274</v>
      </c>
      <c r="B106" s="29" t="s">
        <v>148</v>
      </c>
      <c r="C106" s="30" t="s">
        <v>111</v>
      </c>
      <c r="D106" s="178" t="s">
        <v>344</v>
      </c>
      <c r="E106" s="178">
        <v>2016</v>
      </c>
      <c r="F106" s="97" t="s">
        <v>156</v>
      </c>
      <c r="G106" s="152" t="s">
        <v>157</v>
      </c>
      <c r="H106" s="72" t="s">
        <v>157</v>
      </c>
      <c r="I106" s="153" t="s">
        <v>157</v>
      </c>
      <c r="J106" s="136" t="s">
        <v>156</v>
      </c>
      <c r="K106" s="42">
        <v>0</v>
      </c>
      <c r="L106" s="60" t="s">
        <v>156</v>
      </c>
      <c r="M106" s="42">
        <v>0</v>
      </c>
      <c r="N106" s="98">
        <v>0</v>
      </c>
    </row>
    <row r="107" spans="1:14" x14ac:dyDescent="0.25">
      <c r="A107" s="96" t="s">
        <v>275</v>
      </c>
      <c r="B107" s="29" t="s">
        <v>335</v>
      </c>
      <c r="C107" s="30" t="s">
        <v>111</v>
      </c>
      <c r="D107" s="178" t="s">
        <v>344</v>
      </c>
      <c r="E107" s="178">
        <v>2016</v>
      </c>
      <c r="F107" s="97" t="s">
        <v>156</v>
      </c>
      <c r="G107" s="152" t="s">
        <v>157</v>
      </c>
      <c r="H107" s="72" t="s">
        <v>157</v>
      </c>
      <c r="I107" s="153" t="s">
        <v>157</v>
      </c>
      <c r="J107" s="136" t="s">
        <v>156</v>
      </c>
      <c r="K107" s="42">
        <v>0</v>
      </c>
      <c r="L107" s="60" t="s">
        <v>156</v>
      </c>
      <c r="M107" s="42">
        <v>0</v>
      </c>
      <c r="N107" s="98">
        <v>0</v>
      </c>
    </row>
    <row r="108" spans="1:14" x14ac:dyDescent="0.25">
      <c r="A108" s="96" t="s">
        <v>336</v>
      </c>
      <c r="B108" s="29" t="s">
        <v>337</v>
      </c>
      <c r="C108" s="30" t="s">
        <v>111</v>
      </c>
      <c r="D108" s="178" t="s">
        <v>344</v>
      </c>
      <c r="E108" s="178">
        <v>2016</v>
      </c>
      <c r="F108" s="97" t="s">
        <v>156</v>
      </c>
      <c r="G108" s="152" t="s">
        <v>157</v>
      </c>
      <c r="H108" s="72" t="s">
        <v>157</v>
      </c>
      <c r="I108" s="153" t="s">
        <v>157</v>
      </c>
      <c r="J108" s="136" t="s">
        <v>156</v>
      </c>
      <c r="K108" s="42">
        <v>0</v>
      </c>
      <c r="L108" s="60" t="s">
        <v>156</v>
      </c>
      <c r="M108" s="42">
        <v>0</v>
      </c>
      <c r="N108" s="98">
        <v>0</v>
      </c>
    </row>
    <row r="109" spans="1:14" x14ac:dyDescent="0.25">
      <c r="A109" s="96" t="s">
        <v>338</v>
      </c>
      <c r="B109" s="29" t="s">
        <v>339</v>
      </c>
      <c r="C109" s="30" t="s">
        <v>111</v>
      </c>
      <c r="D109" s="178" t="s">
        <v>344</v>
      </c>
      <c r="E109" s="178">
        <v>2016</v>
      </c>
      <c r="F109" s="97" t="s">
        <v>156</v>
      </c>
      <c r="G109" s="152" t="s">
        <v>157</v>
      </c>
      <c r="H109" s="72" t="s">
        <v>157</v>
      </c>
      <c r="I109" s="153" t="s">
        <v>157</v>
      </c>
      <c r="J109" s="136" t="s">
        <v>156</v>
      </c>
      <c r="K109" s="42">
        <v>0</v>
      </c>
      <c r="L109" s="60" t="s">
        <v>156</v>
      </c>
      <c r="M109" s="42">
        <v>0</v>
      </c>
      <c r="N109" s="98">
        <v>0</v>
      </c>
    </row>
    <row r="110" spans="1:14" x14ac:dyDescent="0.25">
      <c r="A110" s="77" t="s">
        <v>159</v>
      </c>
      <c r="B110" s="4" t="s">
        <v>79</v>
      </c>
      <c r="C110" s="5" t="s">
        <v>99</v>
      </c>
      <c r="D110" s="168" t="s">
        <v>341</v>
      </c>
      <c r="E110" s="168">
        <v>2013</v>
      </c>
      <c r="F110" s="110">
        <v>2</v>
      </c>
      <c r="G110" s="141" t="s">
        <v>157</v>
      </c>
      <c r="H110" s="45" t="s">
        <v>157</v>
      </c>
      <c r="I110" s="111" t="s">
        <v>156</v>
      </c>
      <c r="J110" s="126" t="s">
        <v>156</v>
      </c>
      <c r="K110" s="126" t="s">
        <v>156</v>
      </c>
      <c r="L110" s="62" t="s">
        <v>156</v>
      </c>
      <c r="M110" s="62" t="s">
        <v>156</v>
      </c>
      <c r="N110" s="78" t="s">
        <v>156</v>
      </c>
    </row>
    <row r="111" spans="1:14" x14ac:dyDescent="0.25">
      <c r="A111" s="77" t="s">
        <v>160</v>
      </c>
      <c r="B111" s="4" t="s">
        <v>72</v>
      </c>
      <c r="C111" s="5" t="s">
        <v>99</v>
      </c>
      <c r="D111" s="168" t="s">
        <v>341</v>
      </c>
      <c r="E111" s="168">
        <v>2013</v>
      </c>
      <c r="F111" s="110">
        <v>6</v>
      </c>
      <c r="G111" s="141" t="s">
        <v>157</v>
      </c>
      <c r="H111" s="45" t="s">
        <v>157</v>
      </c>
      <c r="I111" s="111" t="s">
        <v>156</v>
      </c>
      <c r="J111" s="126" t="s">
        <v>156</v>
      </c>
      <c r="K111" s="126" t="s">
        <v>156</v>
      </c>
      <c r="L111" s="62" t="s">
        <v>156</v>
      </c>
      <c r="M111" s="62" t="s">
        <v>156</v>
      </c>
      <c r="N111" s="78" t="s">
        <v>156</v>
      </c>
    </row>
    <row r="112" spans="1:14" x14ac:dyDescent="0.25">
      <c r="A112" s="77" t="s">
        <v>161</v>
      </c>
      <c r="B112" s="4" t="s">
        <v>73</v>
      </c>
      <c r="C112" s="5" t="s">
        <v>99</v>
      </c>
      <c r="D112" s="168" t="s">
        <v>341</v>
      </c>
      <c r="E112" s="168">
        <v>2013</v>
      </c>
      <c r="F112" s="110">
        <v>4</v>
      </c>
      <c r="G112" s="141" t="s">
        <v>157</v>
      </c>
      <c r="H112" s="45" t="s">
        <v>157</v>
      </c>
      <c r="I112" s="111" t="s">
        <v>156</v>
      </c>
      <c r="J112" s="126" t="s">
        <v>156</v>
      </c>
      <c r="K112" s="126" t="s">
        <v>156</v>
      </c>
      <c r="L112" s="62" t="s">
        <v>156</v>
      </c>
      <c r="M112" s="62" t="s">
        <v>156</v>
      </c>
      <c r="N112" s="78" t="s">
        <v>156</v>
      </c>
    </row>
    <row r="113" spans="1:14" x14ac:dyDescent="0.25">
      <c r="A113" s="77" t="s">
        <v>162</v>
      </c>
      <c r="B113" s="4" t="s">
        <v>78</v>
      </c>
      <c r="C113" s="5" t="s">
        <v>99</v>
      </c>
      <c r="D113" s="168" t="s">
        <v>341</v>
      </c>
      <c r="E113" s="168">
        <v>2013</v>
      </c>
      <c r="F113" s="110">
        <v>5</v>
      </c>
      <c r="G113" s="141" t="s">
        <v>157</v>
      </c>
      <c r="H113" s="45" t="s">
        <v>157</v>
      </c>
      <c r="I113" s="111" t="s">
        <v>156</v>
      </c>
      <c r="J113" s="126" t="s">
        <v>156</v>
      </c>
      <c r="K113" s="126" t="s">
        <v>156</v>
      </c>
      <c r="L113" s="62" t="s">
        <v>156</v>
      </c>
      <c r="M113" s="62" t="s">
        <v>156</v>
      </c>
      <c r="N113" s="78" t="s">
        <v>156</v>
      </c>
    </row>
    <row r="114" spans="1:14" x14ac:dyDescent="0.25">
      <c r="A114" s="77" t="s">
        <v>164</v>
      </c>
      <c r="B114" s="4" t="s">
        <v>81</v>
      </c>
      <c r="C114" s="5" t="s">
        <v>99</v>
      </c>
      <c r="D114" s="168" t="s">
        <v>341</v>
      </c>
      <c r="E114" s="168">
        <v>2013</v>
      </c>
      <c r="F114" s="110">
        <v>2</v>
      </c>
      <c r="G114" s="141" t="s">
        <v>157</v>
      </c>
      <c r="H114" s="45" t="s">
        <v>157</v>
      </c>
      <c r="I114" s="111" t="s">
        <v>156</v>
      </c>
      <c r="J114" s="126" t="s">
        <v>156</v>
      </c>
      <c r="K114" s="126" t="s">
        <v>156</v>
      </c>
      <c r="L114" s="62" t="s">
        <v>156</v>
      </c>
      <c r="M114" s="62" t="s">
        <v>156</v>
      </c>
      <c r="N114" s="78" t="s">
        <v>156</v>
      </c>
    </row>
    <row r="115" spans="1:14" x14ac:dyDescent="0.25">
      <c r="A115" s="77" t="s">
        <v>165</v>
      </c>
      <c r="B115" s="4" t="s">
        <v>82</v>
      </c>
      <c r="C115" s="5" t="s">
        <v>99</v>
      </c>
      <c r="D115" s="168" t="s">
        <v>341</v>
      </c>
      <c r="E115" s="168">
        <v>2013</v>
      </c>
      <c r="F115" s="110">
        <v>3</v>
      </c>
      <c r="G115" s="141" t="s">
        <v>157</v>
      </c>
      <c r="H115" s="45" t="s">
        <v>157</v>
      </c>
      <c r="I115" s="111" t="s">
        <v>156</v>
      </c>
      <c r="J115" s="126" t="s">
        <v>156</v>
      </c>
      <c r="K115" s="126" t="s">
        <v>156</v>
      </c>
      <c r="L115" s="62" t="s">
        <v>156</v>
      </c>
      <c r="M115" s="62" t="s">
        <v>156</v>
      </c>
      <c r="N115" s="78" t="s">
        <v>156</v>
      </c>
    </row>
    <row r="116" spans="1:14" x14ac:dyDescent="0.25">
      <c r="A116" s="77" t="s">
        <v>166</v>
      </c>
      <c r="B116" s="4" t="s">
        <v>80</v>
      </c>
      <c r="C116" s="5" t="s">
        <v>99</v>
      </c>
      <c r="D116" s="168" t="s">
        <v>341</v>
      </c>
      <c r="E116" s="168">
        <v>2013</v>
      </c>
      <c r="F116" s="110">
        <v>2</v>
      </c>
      <c r="G116" s="141" t="s">
        <v>157</v>
      </c>
      <c r="H116" s="45" t="s">
        <v>157</v>
      </c>
      <c r="I116" s="111" t="s">
        <v>156</v>
      </c>
      <c r="J116" s="126" t="s">
        <v>156</v>
      </c>
      <c r="K116" s="126" t="s">
        <v>156</v>
      </c>
      <c r="L116" s="62" t="s">
        <v>156</v>
      </c>
      <c r="M116" s="62" t="s">
        <v>156</v>
      </c>
      <c r="N116" s="78" t="s">
        <v>156</v>
      </c>
    </row>
    <row r="117" spans="1:14" x14ac:dyDescent="0.25">
      <c r="A117" s="77" t="s">
        <v>167</v>
      </c>
      <c r="B117" s="6" t="s">
        <v>74</v>
      </c>
      <c r="C117" s="5" t="s">
        <v>99</v>
      </c>
      <c r="D117" s="168" t="s">
        <v>341</v>
      </c>
      <c r="E117" s="168">
        <v>2013</v>
      </c>
      <c r="F117" s="110">
        <v>2</v>
      </c>
      <c r="G117" s="141" t="s">
        <v>157</v>
      </c>
      <c r="H117" s="45" t="s">
        <v>157</v>
      </c>
      <c r="I117" s="111" t="s">
        <v>156</v>
      </c>
      <c r="J117" s="126" t="s">
        <v>156</v>
      </c>
      <c r="K117" s="126" t="s">
        <v>156</v>
      </c>
      <c r="L117" s="62" t="s">
        <v>156</v>
      </c>
      <c r="M117" s="62" t="s">
        <v>156</v>
      </c>
      <c r="N117" s="78" t="s">
        <v>156</v>
      </c>
    </row>
    <row r="118" spans="1:14" x14ac:dyDescent="0.25">
      <c r="A118" s="77" t="s">
        <v>168</v>
      </c>
      <c r="B118" s="6" t="s">
        <v>76</v>
      </c>
      <c r="C118" s="5" t="s">
        <v>99</v>
      </c>
      <c r="D118" s="168" t="s">
        <v>341</v>
      </c>
      <c r="E118" s="168">
        <v>2013</v>
      </c>
      <c r="F118" s="110">
        <v>2</v>
      </c>
      <c r="G118" s="141" t="s">
        <v>157</v>
      </c>
      <c r="H118" s="45" t="s">
        <v>157</v>
      </c>
      <c r="I118" s="111" t="s">
        <v>156</v>
      </c>
      <c r="J118" s="126" t="s">
        <v>156</v>
      </c>
      <c r="K118" s="126" t="s">
        <v>156</v>
      </c>
      <c r="L118" s="62" t="s">
        <v>156</v>
      </c>
      <c r="M118" s="62" t="s">
        <v>156</v>
      </c>
      <c r="N118" s="78" t="s">
        <v>156</v>
      </c>
    </row>
    <row r="119" spans="1:14" x14ac:dyDescent="0.25">
      <c r="A119" s="77" t="s">
        <v>167</v>
      </c>
      <c r="B119" s="6" t="s">
        <v>75</v>
      </c>
      <c r="C119" s="5" t="s">
        <v>99</v>
      </c>
      <c r="D119" s="168" t="s">
        <v>341</v>
      </c>
      <c r="E119" s="168">
        <v>2013</v>
      </c>
      <c r="F119" s="110">
        <v>2</v>
      </c>
      <c r="G119" s="141" t="s">
        <v>157</v>
      </c>
      <c r="H119" s="45" t="s">
        <v>157</v>
      </c>
      <c r="I119" s="111" t="s">
        <v>156</v>
      </c>
      <c r="J119" s="126" t="s">
        <v>156</v>
      </c>
      <c r="K119" s="126" t="s">
        <v>156</v>
      </c>
      <c r="L119" s="62" t="s">
        <v>156</v>
      </c>
      <c r="M119" s="62" t="s">
        <v>156</v>
      </c>
      <c r="N119" s="78" t="s">
        <v>156</v>
      </c>
    </row>
    <row r="120" spans="1:14" x14ac:dyDescent="0.25">
      <c r="A120" s="77" t="s">
        <v>169</v>
      </c>
      <c r="B120" s="4" t="s">
        <v>163</v>
      </c>
      <c r="C120" s="5" t="s">
        <v>99</v>
      </c>
      <c r="D120" s="168" t="s">
        <v>341</v>
      </c>
      <c r="E120" s="168">
        <v>2013</v>
      </c>
      <c r="F120" s="111" t="s">
        <v>156</v>
      </c>
      <c r="G120" s="141" t="s">
        <v>157</v>
      </c>
      <c r="H120" s="45" t="s">
        <v>157</v>
      </c>
      <c r="I120" s="111" t="s">
        <v>156</v>
      </c>
      <c r="J120" s="126" t="s">
        <v>156</v>
      </c>
      <c r="K120" s="126" t="s">
        <v>156</v>
      </c>
      <c r="L120" s="62" t="s">
        <v>156</v>
      </c>
      <c r="M120" s="62" t="s">
        <v>156</v>
      </c>
      <c r="N120" s="78" t="s">
        <v>156</v>
      </c>
    </row>
    <row r="121" spans="1:14" x14ac:dyDescent="0.25">
      <c r="A121" s="79" t="s">
        <v>170</v>
      </c>
      <c r="B121" s="9" t="s">
        <v>236</v>
      </c>
      <c r="C121" s="10" t="s">
        <v>63</v>
      </c>
      <c r="D121" s="169" t="s">
        <v>341</v>
      </c>
      <c r="E121" s="169">
        <v>2011</v>
      </c>
      <c r="F121" s="112">
        <v>2</v>
      </c>
      <c r="G121" s="142" t="s">
        <v>157</v>
      </c>
      <c r="H121" s="46" t="s">
        <v>157</v>
      </c>
      <c r="I121" s="143" t="s">
        <v>156</v>
      </c>
      <c r="J121" s="127">
        <v>300</v>
      </c>
      <c r="K121" s="63">
        <v>200</v>
      </c>
      <c r="L121" s="63">
        <v>2000</v>
      </c>
      <c r="M121" s="63">
        <v>2000</v>
      </c>
      <c r="N121" s="80">
        <f>L121*10-200</f>
        <v>19800</v>
      </c>
    </row>
    <row r="122" spans="1:14" x14ac:dyDescent="0.25">
      <c r="A122" s="79" t="s">
        <v>173</v>
      </c>
      <c r="B122" s="9" t="s">
        <v>6</v>
      </c>
      <c r="C122" s="10" t="s">
        <v>63</v>
      </c>
      <c r="D122" s="169" t="s">
        <v>341</v>
      </c>
      <c r="E122" s="169">
        <v>2011</v>
      </c>
      <c r="F122" s="112">
        <v>2</v>
      </c>
      <c r="G122" s="142" t="s">
        <v>157</v>
      </c>
      <c r="H122" s="46" t="s">
        <v>157</v>
      </c>
      <c r="I122" s="143" t="s">
        <v>156</v>
      </c>
      <c r="J122" s="127">
        <v>300</v>
      </c>
      <c r="K122" s="63">
        <v>200</v>
      </c>
      <c r="L122" s="63">
        <v>2000</v>
      </c>
      <c r="M122" s="63">
        <v>2000</v>
      </c>
      <c r="N122" s="80">
        <f t="shared" ref="N122:N124" si="1">L122*10-200</f>
        <v>19800</v>
      </c>
    </row>
    <row r="123" spans="1:14" x14ac:dyDescent="0.25">
      <c r="A123" s="79" t="s">
        <v>171</v>
      </c>
      <c r="B123" s="9" t="s">
        <v>4</v>
      </c>
      <c r="C123" s="10" t="s">
        <v>63</v>
      </c>
      <c r="D123" s="169" t="s">
        <v>341</v>
      </c>
      <c r="E123" s="169">
        <v>2011</v>
      </c>
      <c r="F123" s="112">
        <v>2</v>
      </c>
      <c r="G123" s="142" t="s">
        <v>157</v>
      </c>
      <c r="H123" s="46" t="s">
        <v>157</v>
      </c>
      <c r="I123" s="143" t="s">
        <v>156</v>
      </c>
      <c r="J123" s="127">
        <v>300</v>
      </c>
      <c r="K123" s="63">
        <v>200</v>
      </c>
      <c r="L123" s="63">
        <v>2000</v>
      </c>
      <c r="M123" s="63">
        <v>2000</v>
      </c>
      <c r="N123" s="80">
        <f t="shared" si="1"/>
        <v>19800</v>
      </c>
    </row>
    <row r="124" spans="1:14" x14ac:dyDescent="0.25">
      <c r="A124" s="79" t="s">
        <v>172</v>
      </c>
      <c r="B124" s="9" t="s">
        <v>5</v>
      </c>
      <c r="C124" s="10" t="s">
        <v>63</v>
      </c>
      <c r="D124" s="169" t="s">
        <v>341</v>
      </c>
      <c r="E124" s="169">
        <v>2011</v>
      </c>
      <c r="F124" s="112">
        <v>2</v>
      </c>
      <c r="G124" s="142" t="s">
        <v>157</v>
      </c>
      <c r="H124" s="46" t="s">
        <v>157</v>
      </c>
      <c r="I124" s="143" t="s">
        <v>156</v>
      </c>
      <c r="J124" s="127">
        <v>300</v>
      </c>
      <c r="K124" s="63">
        <v>200</v>
      </c>
      <c r="L124" s="63">
        <v>2000</v>
      </c>
      <c r="M124" s="63">
        <v>2000</v>
      </c>
      <c r="N124" s="80">
        <f t="shared" si="1"/>
        <v>19800</v>
      </c>
    </row>
    <row r="125" spans="1:14" x14ac:dyDescent="0.25">
      <c r="A125" s="79" t="s">
        <v>174</v>
      </c>
      <c r="B125" s="11" t="s">
        <v>53</v>
      </c>
      <c r="C125" s="10" t="s">
        <v>63</v>
      </c>
      <c r="D125" s="169" t="s">
        <v>341</v>
      </c>
      <c r="E125" s="169">
        <v>2011</v>
      </c>
      <c r="F125" s="112">
        <v>2</v>
      </c>
      <c r="G125" s="142" t="s">
        <v>157</v>
      </c>
      <c r="H125" s="46" t="s">
        <v>157</v>
      </c>
      <c r="I125" s="143" t="s">
        <v>156</v>
      </c>
      <c r="J125" s="127">
        <v>1000</v>
      </c>
      <c r="K125" s="63">
        <v>700</v>
      </c>
      <c r="L125" s="63">
        <v>7200</v>
      </c>
      <c r="M125" s="63">
        <v>7200</v>
      </c>
      <c r="N125" s="80">
        <v>87000</v>
      </c>
    </row>
    <row r="126" spans="1:14" x14ac:dyDescent="0.25">
      <c r="A126" s="81" t="s">
        <v>175</v>
      </c>
      <c r="B126" s="18" t="s">
        <v>39</v>
      </c>
      <c r="C126" s="19" t="s">
        <v>63</v>
      </c>
      <c r="D126" s="170" t="s">
        <v>341</v>
      </c>
      <c r="E126" s="170">
        <v>2009</v>
      </c>
      <c r="F126" s="113" t="s">
        <v>156</v>
      </c>
      <c r="G126" s="144" t="s">
        <v>157</v>
      </c>
      <c r="H126" s="47" t="s">
        <v>157</v>
      </c>
      <c r="I126" s="113" t="s">
        <v>156</v>
      </c>
      <c r="J126" s="128">
        <v>200</v>
      </c>
      <c r="K126" s="64">
        <v>120</v>
      </c>
      <c r="L126" s="64">
        <v>1000</v>
      </c>
      <c r="M126" s="64">
        <v>1000</v>
      </c>
      <c r="N126" s="82">
        <f>M126*5-200</f>
        <v>4800</v>
      </c>
    </row>
    <row r="127" spans="1:14" x14ac:dyDescent="0.25">
      <c r="A127" s="81" t="s">
        <v>176</v>
      </c>
      <c r="B127" s="18" t="s">
        <v>66</v>
      </c>
      <c r="C127" s="19" t="s">
        <v>63</v>
      </c>
      <c r="D127" s="170" t="s">
        <v>341</v>
      </c>
      <c r="E127" s="170">
        <v>2011</v>
      </c>
      <c r="F127" s="113" t="s">
        <v>156</v>
      </c>
      <c r="G127" s="144" t="s">
        <v>157</v>
      </c>
      <c r="H127" s="47" t="s">
        <v>157</v>
      </c>
      <c r="I127" s="113" t="s">
        <v>156</v>
      </c>
      <c r="J127" s="128">
        <v>200</v>
      </c>
      <c r="K127" s="64">
        <v>120</v>
      </c>
      <c r="L127" s="64">
        <v>1000</v>
      </c>
      <c r="M127" s="64">
        <v>1000</v>
      </c>
      <c r="N127" s="82">
        <f t="shared" ref="N127:N138" si="2">M127*5-200</f>
        <v>4800</v>
      </c>
    </row>
    <row r="128" spans="1:14" x14ac:dyDescent="0.25">
      <c r="A128" s="81" t="s">
        <v>177</v>
      </c>
      <c r="B128" s="18" t="s">
        <v>38</v>
      </c>
      <c r="C128" s="19" t="s">
        <v>63</v>
      </c>
      <c r="D128" s="170" t="s">
        <v>341</v>
      </c>
      <c r="E128" s="170">
        <v>2009</v>
      </c>
      <c r="F128" s="113" t="s">
        <v>156</v>
      </c>
      <c r="G128" s="144" t="s">
        <v>157</v>
      </c>
      <c r="H128" s="47" t="s">
        <v>157</v>
      </c>
      <c r="I128" s="113" t="s">
        <v>156</v>
      </c>
      <c r="J128" s="128">
        <v>200</v>
      </c>
      <c r="K128" s="64">
        <v>120</v>
      </c>
      <c r="L128" s="64">
        <v>1000</v>
      </c>
      <c r="M128" s="64">
        <v>1000</v>
      </c>
      <c r="N128" s="82">
        <f t="shared" si="2"/>
        <v>4800</v>
      </c>
    </row>
    <row r="129" spans="1:14" x14ac:dyDescent="0.25">
      <c r="A129" s="81" t="s">
        <v>178</v>
      </c>
      <c r="B129" s="20" t="s">
        <v>45</v>
      </c>
      <c r="C129" s="19" t="s">
        <v>63</v>
      </c>
      <c r="D129" s="170" t="s">
        <v>341</v>
      </c>
      <c r="E129" s="170">
        <v>2009</v>
      </c>
      <c r="F129" s="113" t="s">
        <v>156</v>
      </c>
      <c r="G129" s="144" t="s">
        <v>157</v>
      </c>
      <c r="H129" s="47" t="s">
        <v>157</v>
      </c>
      <c r="I129" s="113" t="s">
        <v>156</v>
      </c>
      <c r="J129" s="128">
        <v>200</v>
      </c>
      <c r="K129" s="64">
        <v>120</v>
      </c>
      <c r="L129" s="64">
        <v>1000</v>
      </c>
      <c r="M129" s="64">
        <v>1000</v>
      </c>
      <c r="N129" s="82">
        <f t="shared" si="2"/>
        <v>4800</v>
      </c>
    </row>
    <row r="130" spans="1:14" x14ac:dyDescent="0.25">
      <c r="A130" s="81" t="s">
        <v>179</v>
      </c>
      <c r="B130" s="20" t="s">
        <v>67</v>
      </c>
      <c r="C130" s="19" t="s">
        <v>63</v>
      </c>
      <c r="D130" s="170" t="s">
        <v>341</v>
      </c>
      <c r="E130" s="170">
        <v>2011</v>
      </c>
      <c r="F130" s="113" t="s">
        <v>156</v>
      </c>
      <c r="G130" s="144" t="s">
        <v>157</v>
      </c>
      <c r="H130" s="47" t="s">
        <v>157</v>
      </c>
      <c r="I130" s="113" t="s">
        <v>156</v>
      </c>
      <c r="J130" s="128">
        <v>200</v>
      </c>
      <c r="K130" s="64">
        <v>120</v>
      </c>
      <c r="L130" s="64">
        <v>1000</v>
      </c>
      <c r="M130" s="64">
        <v>1000</v>
      </c>
      <c r="N130" s="82">
        <f t="shared" si="2"/>
        <v>4800</v>
      </c>
    </row>
    <row r="131" spans="1:14" x14ac:dyDescent="0.25">
      <c r="A131" s="81" t="s">
        <v>180</v>
      </c>
      <c r="B131" s="18" t="s">
        <v>37</v>
      </c>
      <c r="C131" s="19" t="s">
        <v>63</v>
      </c>
      <c r="D131" s="170" t="s">
        <v>341</v>
      </c>
      <c r="E131" s="170">
        <v>2009</v>
      </c>
      <c r="F131" s="113" t="s">
        <v>156</v>
      </c>
      <c r="G131" s="144" t="s">
        <v>157</v>
      </c>
      <c r="H131" s="47" t="s">
        <v>157</v>
      </c>
      <c r="I131" s="113" t="s">
        <v>156</v>
      </c>
      <c r="J131" s="128">
        <v>200</v>
      </c>
      <c r="K131" s="64">
        <v>120</v>
      </c>
      <c r="L131" s="64">
        <v>1000</v>
      </c>
      <c r="M131" s="64">
        <v>1000</v>
      </c>
      <c r="N131" s="82">
        <f t="shared" si="2"/>
        <v>4800</v>
      </c>
    </row>
    <row r="132" spans="1:14" x14ac:dyDescent="0.25">
      <c r="A132" s="81" t="s">
        <v>181</v>
      </c>
      <c r="B132" s="18" t="s">
        <v>36</v>
      </c>
      <c r="C132" s="19" t="s">
        <v>63</v>
      </c>
      <c r="D132" s="170" t="s">
        <v>341</v>
      </c>
      <c r="E132" s="170">
        <v>2009</v>
      </c>
      <c r="F132" s="113" t="s">
        <v>156</v>
      </c>
      <c r="G132" s="144" t="s">
        <v>157</v>
      </c>
      <c r="H132" s="47" t="s">
        <v>157</v>
      </c>
      <c r="I132" s="113" t="s">
        <v>156</v>
      </c>
      <c r="J132" s="128">
        <v>200</v>
      </c>
      <c r="K132" s="64">
        <v>120</v>
      </c>
      <c r="L132" s="64">
        <v>1000</v>
      </c>
      <c r="M132" s="64">
        <v>1000</v>
      </c>
      <c r="N132" s="82">
        <f t="shared" si="2"/>
        <v>4800</v>
      </c>
    </row>
    <row r="133" spans="1:14" x14ac:dyDescent="0.25">
      <c r="A133" s="81" t="s">
        <v>182</v>
      </c>
      <c r="B133" s="20" t="s">
        <v>68</v>
      </c>
      <c r="C133" s="19" t="s">
        <v>63</v>
      </c>
      <c r="D133" s="170" t="s">
        <v>341</v>
      </c>
      <c r="E133" s="170">
        <v>2011</v>
      </c>
      <c r="F133" s="113" t="s">
        <v>156</v>
      </c>
      <c r="G133" s="144" t="s">
        <v>157</v>
      </c>
      <c r="H133" s="47" t="s">
        <v>157</v>
      </c>
      <c r="I133" s="113" t="s">
        <v>156</v>
      </c>
      <c r="J133" s="128">
        <v>200</v>
      </c>
      <c r="K133" s="64">
        <v>120</v>
      </c>
      <c r="L133" s="64">
        <v>1000</v>
      </c>
      <c r="M133" s="64">
        <v>1000</v>
      </c>
      <c r="N133" s="82">
        <f t="shared" si="2"/>
        <v>4800</v>
      </c>
    </row>
    <row r="134" spans="1:14" x14ac:dyDescent="0.25">
      <c r="A134" s="81" t="s">
        <v>183</v>
      </c>
      <c r="B134" s="18" t="s">
        <v>35</v>
      </c>
      <c r="C134" s="19" t="s">
        <v>63</v>
      </c>
      <c r="D134" s="170" t="s">
        <v>341</v>
      </c>
      <c r="E134" s="170">
        <v>2009</v>
      </c>
      <c r="F134" s="113" t="s">
        <v>156</v>
      </c>
      <c r="G134" s="144" t="s">
        <v>157</v>
      </c>
      <c r="H134" s="47" t="s">
        <v>157</v>
      </c>
      <c r="I134" s="113" t="s">
        <v>156</v>
      </c>
      <c r="J134" s="128">
        <v>200</v>
      </c>
      <c r="K134" s="64">
        <v>120</v>
      </c>
      <c r="L134" s="64">
        <v>1000</v>
      </c>
      <c r="M134" s="64">
        <v>1000</v>
      </c>
      <c r="N134" s="82">
        <f t="shared" si="2"/>
        <v>4800</v>
      </c>
    </row>
    <row r="135" spans="1:14" x14ac:dyDescent="0.25">
      <c r="A135" s="81" t="s">
        <v>184</v>
      </c>
      <c r="B135" s="18" t="s">
        <v>34</v>
      </c>
      <c r="C135" s="19" t="s">
        <v>63</v>
      </c>
      <c r="D135" s="170" t="s">
        <v>341</v>
      </c>
      <c r="E135" s="170">
        <v>2009</v>
      </c>
      <c r="F135" s="113" t="s">
        <v>156</v>
      </c>
      <c r="G135" s="144" t="s">
        <v>157</v>
      </c>
      <c r="H135" s="47" t="s">
        <v>157</v>
      </c>
      <c r="I135" s="113" t="s">
        <v>156</v>
      </c>
      <c r="J135" s="128">
        <v>200</v>
      </c>
      <c r="K135" s="64">
        <v>120</v>
      </c>
      <c r="L135" s="64">
        <v>1000</v>
      </c>
      <c r="M135" s="64">
        <v>1000</v>
      </c>
      <c r="N135" s="82">
        <f t="shared" si="2"/>
        <v>4800</v>
      </c>
    </row>
    <row r="136" spans="1:14" x14ac:dyDescent="0.25">
      <c r="A136" s="81" t="s">
        <v>185</v>
      </c>
      <c r="B136" s="20" t="s">
        <v>56</v>
      </c>
      <c r="C136" s="19" t="s">
        <v>63</v>
      </c>
      <c r="D136" s="170" t="s">
        <v>341</v>
      </c>
      <c r="E136" s="170">
        <v>2009</v>
      </c>
      <c r="F136" s="113" t="s">
        <v>156</v>
      </c>
      <c r="G136" s="144" t="s">
        <v>157</v>
      </c>
      <c r="H136" s="47" t="s">
        <v>157</v>
      </c>
      <c r="I136" s="113" t="s">
        <v>156</v>
      </c>
      <c r="J136" s="128">
        <v>200</v>
      </c>
      <c r="K136" s="64">
        <v>120</v>
      </c>
      <c r="L136" s="64">
        <v>1000</v>
      </c>
      <c r="M136" s="64">
        <v>1000</v>
      </c>
      <c r="N136" s="82">
        <f t="shared" si="2"/>
        <v>4800</v>
      </c>
    </row>
    <row r="137" spans="1:14" x14ac:dyDescent="0.25">
      <c r="A137" s="81" t="s">
        <v>186</v>
      </c>
      <c r="B137" s="18" t="s">
        <v>33</v>
      </c>
      <c r="C137" s="19" t="s">
        <v>63</v>
      </c>
      <c r="D137" s="170" t="s">
        <v>341</v>
      </c>
      <c r="E137" s="170">
        <v>2009</v>
      </c>
      <c r="F137" s="113" t="s">
        <v>156</v>
      </c>
      <c r="G137" s="144" t="s">
        <v>157</v>
      </c>
      <c r="H137" s="47" t="s">
        <v>157</v>
      </c>
      <c r="I137" s="113" t="s">
        <v>156</v>
      </c>
      <c r="J137" s="128">
        <v>200</v>
      </c>
      <c r="K137" s="64">
        <v>120</v>
      </c>
      <c r="L137" s="64">
        <v>1000</v>
      </c>
      <c r="M137" s="64">
        <v>1000</v>
      </c>
      <c r="N137" s="82">
        <f t="shared" si="2"/>
        <v>4800</v>
      </c>
    </row>
    <row r="138" spans="1:14" x14ac:dyDescent="0.25">
      <c r="A138" s="81" t="s">
        <v>187</v>
      </c>
      <c r="B138" s="20" t="s">
        <v>71</v>
      </c>
      <c r="C138" s="19" t="s">
        <v>63</v>
      </c>
      <c r="D138" s="170" t="s">
        <v>341</v>
      </c>
      <c r="E138" s="170">
        <v>2011</v>
      </c>
      <c r="F138" s="113" t="s">
        <v>156</v>
      </c>
      <c r="G138" s="144" t="s">
        <v>157</v>
      </c>
      <c r="H138" s="47" t="s">
        <v>157</v>
      </c>
      <c r="I138" s="113" t="s">
        <v>156</v>
      </c>
      <c r="J138" s="128">
        <v>200</v>
      </c>
      <c r="K138" s="64">
        <v>120</v>
      </c>
      <c r="L138" s="64">
        <v>1000</v>
      </c>
      <c r="M138" s="64">
        <v>1000</v>
      </c>
      <c r="N138" s="82">
        <f t="shared" si="2"/>
        <v>4800</v>
      </c>
    </row>
    <row r="139" spans="1:14" x14ac:dyDescent="0.25">
      <c r="A139" s="83" t="s">
        <v>188</v>
      </c>
      <c r="B139" s="24" t="s">
        <v>40</v>
      </c>
      <c r="C139" s="25" t="s">
        <v>347</v>
      </c>
      <c r="D139" s="171" t="s">
        <v>341</v>
      </c>
      <c r="E139" s="171">
        <v>2009</v>
      </c>
      <c r="F139" s="114" t="s">
        <v>156</v>
      </c>
      <c r="G139" s="145" t="s">
        <v>157</v>
      </c>
      <c r="H139" s="48" t="s">
        <v>157</v>
      </c>
      <c r="I139" s="114" t="s">
        <v>156</v>
      </c>
      <c r="J139" s="129">
        <v>200</v>
      </c>
      <c r="K139" s="65">
        <v>120</v>
      </c>
      <c r="L139" s="65">
        <v>1200</v>
      </c>
      <c r="M139" s="65">
        <v>1200</v>
      </c>
      <c r="N139" s="84" t="s">
        <v>156</v>
      </c>
    </row>
    <row r="140" spans="1:14" x14ac:dyDescent="0.25">
      <c r="A140" s="85" t="s">
        <v>46</v>
      </c>
      <c r="B140" s="21" t="s">
        <v>47</v>
      </c>
      <c r="C140" s="21" t="s">
        <v>18</v>
      </c>
      <c r="D140" s="172" t="s">
        <v>341</v>
      </c>
      <c r="E140" s="172">
        <v>2009</v>
      </c>
      <c r="F140" s="115">
        <v>2</v>
      </c>
      <c r="G140" s="146" t="s">
        <v>157</v>
      </c>
      <c r="H140" s="49" t="s">
        <v>156</v>
      </c>
      <c r="I140" s="116" t="s">
        <v>156</v>
      </c>
      <c r="J140" s="130" t="s">
        <v>156</v>
      </c>
      <c r="K140" s="51" t="s">
        <v>156</v>
      </c>
      <c r="L140" s="38">
        <v>2000</v>
      </c>
      <c r="M140" s="51" t="s">
        <v>156</v>
      </c>
      <c r="N140" s="86">
        <v>3900</v>
      </c>
    </row>
    <row r="141" spans="1:14" x14ac:dyDescent="0.25">
      <c r="A141" s="85" t="s">
        <v>229</v>
      </c>
      <c r="B141" s="21" t="s">
        <v>41</v>
      </c>
      <c r="C141" s="21" t="s">
        <v>18</v>
      </c>
      <c r="D141" s="172" t="s">
        <v>341</v>
      </c>
      <c r="E141" s="172">
        <v>2009</v>
      </c>
      <c r="F141" s="116" t="s">
        <v>156</v>
      </c>
      <c r="G141" s="146" t="s">
        <v>157</v>
      </c>
      <c r="H141" s="49" t="s">
        <v>156</v>
      </c>
      <c r="I141" s="116" t="s">
        <v>156</v>
      </c>
      <c r="J141" s="131">
        <v>300</v>
      </c>
      <c r="K141" s="38">
        <v>300</v>
      </c>
      <c r="L141" s="38">
        <v>2000</v>
      </c>
      <c r="M141" s="51" t="s">
        <v>156</v>
      </c>
      <c r="N141" s="87" t="s">
        <v>156</v>
      </c>
    </row>
    <row r="142" spans="1:14" x14ac:dyDescent="0.25">
      <c r="A142" s="88" t="s">
        <v>1</v>
      </c>
      <c r="B142" s="22" t="s">
        <v>54</v>
      </c>
      <c r="C142" s="23" t="s">
        <v>18</v>
      </c>
      <c r="D142" s="172" t="s">
        <v>341</v>
      </c>
      <c r="E142" s="172">
        <v>2014</v>
      </c>
      <c r="F142" s="117">
        <v>2</v>
      </c>
      <c r="G142" s="147" t="s">
        <v>157</v>
      </c>
      <c r="H142" s="50" t="s">
        <v>157</v>
      </c>
      <c r="I142" s="116" t="s">
        <v>156</v>
      </c>
      <c r="J142" s="130" t="s">
        <v>156</v>
      </c>
      <c r="K142" s="51" t="s">
        <v>156</v>
      </c>
      <c r="L142" s="38">
        <v>5600</v>
      </c>
      <c r="M142" s="38">
        <v>5600</v>
      </c>
      <c r="N142" s="87" t="s">
        <v>156</v>
      </c>
    </row>
    <row r="143" spans="1:14" x14ac:dyDescent="0.25">
      <c r="A143" s="88" t="s">
        <v>2</v>
      </c>
      <c r="B143" s="22" t="s">
        <v>55</v>
      </c>
      <c r="C143" s="23" t="s">
        <v>18</v>
      </c>
      <c r="D143" s="172" t="s">
        <v>341</v>
      </c>
      <c r="E143" s="172">
        <v>2014</v>
      </c>
      <c r="F143" s="117">
        <v>2</v>
      </c>
      <c r="G143" s="147" t="s">
        <v>157</v>
      </c>
      <c r="H143" s="50" t="s">
        <v>157</v>
      </c>
      <c r="I143" s="116" t="s">
        <v>156</v>
      </c>
      <c r="J143" s="130" t="s">
        <v>156</v>
      </c>
      <c r="K143" s="51" t="s">
        <v>156</v>
      </c>
      <c r="L143" s="38">
        <v>5600</v>
      </c>
      <c r="M143" s="38">
        <v>5600</v>
      </c>
      <c r="N143" s="87" t="s">
        <v>156</v>
      </c>
    </row>
    <row r="144" spans="1:14" x14ac:dyDescent="0.25">
      <c r="A144" s="88" t="s">
        <v>224</v>
      </c>
      <c r="B144" s="22" t="s">
        <v>219</v>
      </c>
      <c r="C144" s="23" t="s">
        <v>18</v>
      </c>
      <c r="D144" s="173" t="s">
        <v>342</v>
      </c>
      <c r="E144" s="173">
        <v>2014</v>
      </c>
      <c r="F144" s="116" t="s">
        <v>156</v>
      </c>
      <c r="G144" s="147" t="s">
        <v>157</v>
      </c>
      <c r="H144" s="49" t="s">
        <v>156</v>
      </c>
      <c r="I144" s="116" t="s">
        <v>156</v>
      </c>
      <c r="J144" s="130" t="s">
        <v>156</v>
      </c>
      <c r="K144" s="51" t="s">
        <v>156</v>
      </c>
      <c r="L144" s="38">
        <v>5000</v>
      </c>
      <c r="M144" s="51" t="s">
        <v>156</v>
      </c>
      <c r="N144" s="87" t="s">
        <v>156</v>
      </c>
    </row>
    <row r="145" spans="1:14" x14ac:dyDescent="0.25">
      <c r="A145" s="88" t="s">
        <v>225</v>
      </c>
      <c r="B145" s="22" t="s">
        <v>220</v>
      </c>
      <c r="C145" s="23" t="s">
        <v>18</v>
      </c>
      <c r="D145" s="173" t="s">
        <v>342</v>
      </c>
      <c r="E145" s="173">
        <v>2014</v>
      </c>
      <c r="F145" s="116" t="s">
        <v>156</v>
      </c>
      <c r="G145" s="147" t="s">
        <v>157</v>
      </c>
      <c r="H145" s="49" t="s">
        <v>156</v>
      </c>
      <c r="I145" s="116" t="s">
        <v>156</v>
      </c>
      <c r="J145" s="130" t="s">
        <v>156</v>
      </c>
      <c r="K145" s="51" t="s">
        <v>156</v>
      </c>
      <c r="L145" s="38">
        <v>4000</v>
      </c>
      <c r="M145" s="51" t="s">
        <v>156</v>
      </c>
      <c r="N145" s="87" t="s">
        <v>156</v>
      </c>
    </row>
    <row r="146" spans="1:14" x14ac:dyDescent="0.25">
      <c r="A146" s="88" t="s">
        <v>226</v>
      </c>
      <c r="B146" s="22" t="s">
        <v>222</v>
      </c>
      <c r="C146" s="23" t="s">
        <v>18</v>
      </c>
      <c r="D146" s="173" t="s">
        <v>342</v>
      </c>
      <c r="E146" s="173">
        <v>2014</v>
      </c>
      <c r="F146" s="116" t="s">
        <v>156</v>
      </c>
      <c r="G146" s="147" t="s">
        <v>157</v>
      </c>
      <c r="H146" s="49" t="s">
        <v>156</v>
      </c>
      <c r="I146" s="116" t="s">
        <v>156</v>
      </c>
      <c r="J146" s="130" t="s">
        <v>156</v>
      </c>
      <c r="K146" s="51" t="s">
        <v>156</v>
      </c>
      <c r="L146" s="38">
        <v>4000</v>
      </c>
      <c r="M146" s="51" t="s">
        <v>156</v>
      </c>
      <c r="N146" s="87" t="s">
        <v>156</v>
      </c>
    </row>
    <row r="147" spans="1:14" x14ac:dyDescent="0.25">
      <c r="A147" s="88" t="s">
        <v>227</v>
      </c>
      <c r="B147" s="22" t="s">
        <v>221</v>
      </c>
      <c r="C147" s="23" t="s">
        <v>18</v>
      </c>
      <c r="D147" s="173" t="s">
        <v>342</v>
      </c>
      <c r="E147" s="173">
        <v>2014</v>
      </c>
      <c r="F147" s="116" t="s">
        <v>156</v>
      </c>
      <c r="G147" s="147" t="s">
        <v>157</v>
      </c>
      <c r="H147" s="49" t="s">
        <v>156</v>
      </c>
      <c r="I147" s="116" t="s">
        <v>156</v>
      </c>
      <c r="J147" s="130" t="s">
        <v>156</v>
      </c>
      <c r="K147" s="51" t="s">
        <v>156</v>
      </c>
      <c r="L147" s="38">
        <v>5000</v>
      </c>
      <c r="M147" s="51" t="s">
        <v>156</v>
      </c>
      <c r="N147" s="87" t="s">
        <v>156</v>
      </c>
    </row>
    <row r="148" spans="1:14" x14ac:dyDescent="0.25">
      <c r="A148" s="88" t="s">
        <v>228</v>
      </c>
      <c r="B148" s="22" t="s">
        <v>223</v>
      </c>
      <c r="C148" s="23" t="s">
        <v>18</v>
      </c>
      <c r="D148" s="173" t="s">
        <v>342</v>
      </c>
      <c r="E148" s="173">
        <v>2014</v>
      </c>
      <c r="F148" s="116" t="s">
        <v>156</v>
      </c>
      <c r="G148" s="147" t="s">
        <v>157</v>
      </c>
      <c r="H148" s="49" t="s">
        <v>156</v>
      </c>
      <c r="I148" s="116" t="s">
        <v>156</v>
      </c>
      <c r="J148" s="130" t="s">
        <v>156</v>
      </c>
      <c r="K148" s="51" t="s">
        <v>156</v>
      </c>
      <c r="L148" s="38">
        <v>15000</v>
      </c>
      <c r="M148" s="51" t="s">
        <v>156</v>
      </c>
      <c r="N148" s="87" t="s">
        <v>156</v>
      </c>
    </row>
    <row r="149" spans="1:14" x14ac:dyDescent="0.25">
      <c r="A149" s="91" t="s">
        <v>190</v>
      </c>
      <c r="B149" s="27" t="s">
        <v>83</v>
      </c>
      <c r="C149" s="28" t="s">
        <v>189</v>
      </c>
      <c r="D149" s="175" t="s">
        <v>341</v>
      </c>
      <c r="E149" s="175">
        <v>2013</v>
      </c>
      <c r="F149" s="119">
        <v>4</v>
      </c>
      <c r="G149" s="150" t="s">
        <v>156</v>
      </c>
      <c r="H149" s="55" t="s">
        <v>157</v>
      </c>
      <c r="I149" s="120" t="s">
        <v>156</v>
      </c>
      <c r="J149" s="134" t="s">
        <v>156</v>
      </c>
      <c r="K149" s="40">
        <v>80</v>
      </c>
      <c r="L149" s="57" t="s">
        <v>156</v>
      </c>
      <c r="M149" s="40">
        <v>8000</v>
      </c>
      <c r="N149" s="92" t="s">
        <v>156</v>
      </c>
    </row>
    <row r="150" spans="1:14" x14ac:dyDescent="0.25">
      <c r="A150" s="91" t="s">
        <v>191</v>
      </c>
      <c r="B150" s="27" t="s">
        <v>321</v>
      </c>
      <c r="C150" s="28" t="s">
        <v>189</v>
      </c>
      <c r="D150" s="175" t="s">
        <v>341</v>
      </c>
      <c r="E150" s="175">
        <v>2013</v>
      </c>
      <c r="F150" s="119">
        <v>1</v>
      </c>
      <c r="G150" s="150" t="s">
        <v>156</v>
      </c>
      <c r="H150" s="55" t="s">
        <v>157</v>
      </c>
      <c r="I150" s="120" t="s">
        <v>156</v>
      </c>
      <c r="J150" s="134" t="s">
        <v>156</v>
      </c>
      <c r="K150" s="40">
        <v>130</v>
      </c>
      <c r="L150" s="57" t="s">
        <v>156</v>
      </c>
      <c r="M150" s="40">
        <v>4000</v>
      </c>
      <c r="N150" s="92" t="s">
        <v>156</v>
      </c>
    </row>
    <row r="151" spans="1:14" x14ac:dyDescent="0.25">
      <c r="A151" s="91" t="s">
        <v>192</v>
      </c>
      <c r="B151" s="27" t="s">
        <v>84</v>
      </c>
      <c r="C151" s="28" t="s">
        <v>189</v>
      </c>
      <c r="D151" s="175" t="s">
        <v>341</v>
      </c>
      <c r="E151" s="175">
        <v>2013</v>
      </c>
      <c r="F151" s="119">
        <v>3</v>
      </c>
      <c r="G151" s="150" t="s">
        <v>156</v>
      </c>
      <c r="H151" s="55" t="s">
        <v>157</v>
      </c>
      <c r="I151" s="120" t="s">
        <v>156</v>
      </c>
      <c r="J151" s="134" t="s">
        <v>156</v>
      </c>
      <c r="K151" s="40">
        <v>170</v>
      </c>
      <c r="L151" s="57" t="s">
        <v>156</v>
      </c>
      <c r="M151" s="40">
        <v>9000</v>
      </c>
      <c r="N151" s="92" t="s">
        <v>156</v>
      </c>
    </row>
    <row r="152" spans="1:14" x14ac:dyDescent="0.25">
      <c r="A152" s="91" t="s">
        <v>193</v>
      </c>
      <c r="B152" s="27" t="s">
        <v>85</v>
      </c>
      <c r="C152" s="28" t="s">
        <v>189</v>
      </c>
      <c r="D152" s="175" t="s">
        <v>341</v>
      </c>
      <c r="E152" s="175">
        <v>2013</v>
      </c>
      <c r="F152" s="119">
        <v>2</v>
      </c>
      <c r="G152" s="150" t="s">
        <v>156</v>
      </c>
      <c r="H152" s="55" t="s">
        <v>157</v>
      </c>
      <c r="I152" s="120" t="s">
        <v>156</v>
      </c>
      <c r="J152" s="134" t="s">
        <v>156</v>
      </c>
      <c r="K152" s="40">
        <v>110</v>
      </c>
      <c r="L152" s="57" t="s">
        <v>156</v>
      </c>
      <c r="M152" s="40">
        <v>6000</v>
      </c>
      <c r="N152" s="92" t="s">
        <v>156</v>
      </c>
    </row>
    <row r="153" spans="1:14" x14ac:dyDescent="0.25">
      <c r="A153" s="91" t="s">
        <v>194</v>
      </c>
      <c r="B153" s="27" t="s">
        <v>86</v>
      </c>
      <c r="C153" s="28" t="s">
        <v>189</v>
      </c>
      <c r="D153" s="175" t="s">
        <v>341</v>
      </c>
      <c r="E153" s="175">
        <v>2013</v>
      </c>
      <c r="F153" s="119">
        <v>4</v>
      </c>
      <c r="G153" s="150" t="s">
        <v>156</v>
      </c>
      <c r="H153" s="55" t="s">
        <v>157</v>
      </c>
      <c r="I153" s="120" t="s">
        <v>156</v>
      </c>
      <c r="J153" s="134" t="s">
        <v>156</v>
      </c>
      <c r="K153" s="40">
        <v>215</v>
      </c>
      <c r="L153" s="57" t="s">
        <v>156</v>
      </c>
      <c r="M153" s="40">
        <v>15000</v>
      </c>
      <c r="N153" s="92" t="s">
        <v>156</v>
      </c>
    </row>
    <row r="154" spans="1:14" x14ac:dyDescent="0.25">
      <c r="A154" s="91" t="s">
        <v>195</v>
      </c>
      <c r="B154" s="27" t="s">
        <v>87</v>
      </c>
      <c r="C154" s="28" t="s">
        <v>189</v>
      </c>
      <c r="D154" s="175" t="s">
        <v>341</v>
      </c>
      <c r="E154" s="175">
        <v>2013</v>
      </c>
      <c r="F154" s="119">
        <v>3</v>
      </c>
      <c r="G154" s="150" t="s">
        <v>156</v>
      </c>
      <c r="H154" s="55" t="s">
        <v>157</v>
      </c>
      <c r="I154" s="120" t="s">
        <v>156</v>
      </c>
      <c r="J154" s="134" t="s">
        <v>156</v>
      </c>
      <c r="K154" s="40">
        <v>90</v>
      </c>
      <c r="L154" s="57" t="s">
        <v>156</v>
      </c>
      <c r="M154" s="40">
        <v>7000</v>
      </c>
      <c r="N154" s="92" t="s">
        <v>156</v>
      </c>
    </row>
    <row r="155" spans="1:14" x14ac:dyDescent="0.25">
      <c r="A155" s="91" t="s">
        <v>196</v>
      </c>
      <c r="B155" s="27" t="s">
        <v>88</v>
      </c>
      <c r="C155" s="28" t="s">
        <v>189</v>
      </c>
      <c r="D155" s="175" t="s">
        <v>341</v>
      </c>
      <c r="E155" s="175">
        <v>2013</v>
      </c>
      <c r="F155" s="119">
        <v>3</v>
      </c>
      <c r="G155" s="150" t="s">
        <v>156</v>
      </c>
      <c r="H155" s="55" t="s">
        <v>157</v>
      </c>
      <c r="I155" s="120" t="s">
        <v>156</v>
      </c>
      <c r="J155" s="134" t="s">
        <v>156</v>
      </c>
      <c r="K155" s="40">
        <v>90</v>
      </c>
      <c r="L155" s="57" t="s">
        <v>156</v>
      </c>
      <c r="M155" s="40">
        <v>6000</v>
      </c>
      <c r="N155" s="92" t="s">
        <v>156</v>
      </c>
    </row>
    <row r="156" spans="1:14" x14ac:dyDescent="0.25">
      <c r="A156" s="91" t="s">
        <v>197</v>
      </c>
      <c r="B156" s="27" t="s">
        <v>89</v>
      </c>
      <c r="C156" s="28" t="s">
        <v>189</v>
      </c>
      <c r="D156" s="175" t="s">
        <v>341</v>
      </c>
      <c r="E156" s="175">
        <v>2013</v>
      </c>
      <c r="F156" s="119">
        <v>5</v>
      </c>
      <c r="G156" s="150" t="s">
        <v>156</v>
      </c>
      <c r="H156" s="55" t="s">
        <v>157</v>
      </c>
      <c r="I156" s="120" t="s">
        <v>156</v>
      </c>
      <c r="J156" s="134" t="s">
        <v>156</v>
      </c>
      <c r="K156" s="40">
        <v>80</v>
      </c>
      <c r="L156" s="57" t="s">
        <v>156</v>
      </c>
      <c r="M156" s="40">
        <v>10000</v>
      </c>
      <c r="N156" s="92" t="s">
        <v>156</v>
      </c>
    </row>
    <row r="157" spans="1:14" x14ac:dyDescent="0.25">
      <c r="A157" s="91" t="s">
        <v>198</v>
      </c>
      <c r="B157" s="27" t="s">
        <v>90</v>
      </c>
      <c r="C157" s="28" t="s">
        <v>189</v>
      </c>
      <c r="D157" s="175" t="s">
        <v>341</v>
      </c>
      <c r="E157" s="175">
        <v>2013</v>
      </c>
      <c r="F157" s="119">
        <v>2</v>
      </c>
      <c r="G157" s="150" t="s">
        <v>156</v>
      </c>
      <c r="H157" s="55" t="s">
        <v>157</v>
      </c>
      <c r="I157" s="120" t="s">
        <v>156</v>
      </c>
      <c r="J157" s="134" t="s">
        <v>156</v>
      </c>
      <c r="K157" s="40">
        <v>315</v>
      </c>
      <c r="L157" s="57" t="s">
        <v>156</v>
      </c>
      <c r="M157" s="40">
        <v>15000</v>
      </c>
      <c r="N157" s="93">
        <f>M157*5</f>
        <v>75000</v>
      </c>
    </row>
    <row r="158" spans="1:14" x14ac:dyDescent="0.25">
      <c r="A158" s="91" t="s">
        <v>199</v>
      </c>
      <c r="B158" s="27" t="s">
        <v>91</v>
      </c>
      <c r="C158" s="28" t="s">
        <v>189</v>
      </c>
      <c r="D158" s="175" t="s">
        <v>341</v>
      </c>
      <c r="E158" s="175">
        <v>2013</v>
      </c>
      <c r="F158" s="119">
        <v>2</v>
      </c>
      <c r="G158" s="150" t="s">
        <v>156</v>
      </c>
      <c r="H158" s="55" t="s">
        <v>157</v>
      </c>
      <c r="I158" s="120" t="s">
        <v>156</v>
      </c>
      <c r="J158" s="134" t="s">
        <v>156</v>
      </c>
      <c r="K158" s="40">
        <v>115</v>
      </c>
      <c r="L158" s="57" t="s">
        <v>156</v>
      </c>
      <c r="M158" s="40">
        <v>5000</v>
      </c>
      <c r="N158" s="93">
        <f>M158*5</f>
        <v>25000</v>
      </c>
    </row>
    <row r="159" spans="1:14" x14ac:dyDescent="0.25">
      <c r="A159" s="91" t="s">
        <v>200</v>
      </c>
      <c r="B159" s="27" t="s">
        <v>92</v>
      </c>
      <c r="C159" s="28" t="s">
        <v>189</v>
      </c>
      <c r="D159" s="175" t="s">
        <v>341</v>
      </c>
      <c r="E159" s="175">
        <v>2013</v>
      </c>
      <c r="F159" s="119">
        <v>2</v>
      </c>
      <c r="G159" s="150" t="s">
        <v>156</v>
      </c>
      <c r="H159" s="55" t="s">
        <v>157</v>
      </c>
      <c r="I159" s="120" t="s">
        <v>156</v>
      </c>
      <c r="J159" s="134" t="s">
        <v>156</v>
      </c>
      <c r="K159" s="40">
        <v>200</v>
      </c>
      <c r="L159" s="57" t="s">
        <v>156</v>
      </c>
      <c r="M159" s="40">
        <v>10000</v>
      </c>
      <c r="N159" s="93">
        <f>M159*5</f>
        <v>50000</v>
      </c>
    </row>
    <row r="160" spans="1:14" x14ac:dyDescent="0.25">
      <c r="A160" s="91" t="s">
        <v>201</v>
      </c>
      <c r="B160" s="27" t="s">
        <v>93</v>
      </c>
      <c r="C160" s="28" t="s">
        <v>189</v>
      </c>
      <c r="D160" s="175" t="s">
        <v>341</v>
      </c>
      <c r="E160" s="175">
        <v>2013</v>
      </c>
      <c r="F160" s="119">
        <v>2</v>
      </c>
      <c r="G160" s="150" t="s">
        <v>156</v>
      </c>
      <c r="H160" s="55" t="s">
        <v>157</v>
      </c>
      <c r="I160" s="120" t="s">
        <v>156</v>
      </c>
      <c r="J160" s="134" t="s">
        <v>156</v>
      </c>
      <c r="K160" s="40">
        <v>100</v>
      </c>
      <c r="L160" s="57" t="s">
        <v>156</v>
      </c>
      <c r="M160" s="40">
        <v>4000</v>
      </c>
      <c r="N160" s="92" t="s">
        <v>156</v>
      </c>
    </row>
    <row r="161" spans="1:14" x14ac:dyDescent="0.25">
      <c r="A161" s="91" t="s">
        <v>202</v>
      </c>
      <c r="B161" s="27" t="s">
        <v>94</v>
      </c>
      <c r="C161" s="28" t="s">
        <v>189</v>
      </c>
      <c r="D161" s="175" t="s">
        <v>341</v>
      </c>
      <c r="E161" s="175">
        <v>2013</v>
      </c>
      <c r="F161" s="119">
        <v>2</v>
      </c>
      <c r="G161" s="150" t="s">
        <v>156</v>
      </c>
      <c r="H161" s="55" t="s">
        <v>157</v>
      </c>
      <c r="I161" s="120" t="s">
        <v>156</v>
      </c>
      <c r="J161" s="134" t="s">
        <v>156</v>
      </c>
      <c r="K161" s="40">
        <v>140</v>
      </c>
      <c r="L161" s="57" t="s">
        <v>156</v>
      </c>
      <c r="M161" s="40">
        <v>8000</v>
      </c>
      <c r="N161" s="92" t="s">
        <v>156</v>
      </c>
    </row>
    <row r="162" spans="1:14" x14ac:dyDescent="0.25">
      <c r="A162" s="91" t="s">
        <v>203</v>
      </c>
      <c r="B162" s="27" t="s">
        <v>95</v>
      </c>
      <c r="C162" s="28" t="s">
        <v>189</v>
      </c>
      <c r="D162" s="175" t="s">
        <v>341</v>
      </c>
      <c r="E162" s="175">
        <v>2013</v>
      </c>
      <c r="F162" s="119">
        <v>2</v>
      </c>
      <c r="G162" s="150" t="s">
        <v>156</v>
      </c>
      <c r="H162" s="55" t="s">
        <v>157</v>
      </c>
      <c r="I162" s="120" t="s">
        <v>156</v>
      </c>
      <c r="J162" s="134" t="s">
        <v>156</v>
      </c>
      <c r="K162" s="40">
        <v>90</v>
      </c>
      <c r="L162" s="57" t="s">
        <v>156</v>
      </c>
      <c r="M162" s="40">
        <v>6000</v>
      </c>
      <c r="N162" s="93">
        <f>M162*5</f>
        <v>30000</v>
      </c>
    </row>
    <row r="163" spans="1:14" x14ac:dyDescent="0.25">
      <c r="A163" s="91" t="s">
        <v>204</v>
      </c>
      <c r="B163" s="27" t="s">
        <v>96</v>
      </c>
      <c r="C163" s="28" t="s">
        <v>189</v>
      </c>
      <c r="D163" s="175" t="s">
        <v>341</v>
      </c>
      <c r="E163" s="175">
        <v>2013</v>
      </c>
      <c r="F163" s="119">
        <v>2</v>
      </c>
      <c r="G163" s="150" t="s">
        <v>156</v>
      </c>
      <c r="H163" s="55" t="s">
        <v>157</v>
      </c>
      <c r="I163" s="120" t="s">
        <v>156</v>
      </c>
      <c r="J163" s="134" t="s">
        <v>156</v>
      </c>
      <c r="K163" s="40">
        <v>90</v>
      </c>
      <c r="L163" s="57" t="s">
        <v>156</v>
      </c>
      <c r="M163" s="40">
        <v>4000</v>
      </c>
      <c r="N163" s="93">
        <f>M163*5</f>
        <v>20000</v>
      </c>
    </row>
    <row r="164" spans="1:14" x14ac:dyDescent="0.25">
      <c r="A164" s="91" t="s">
        <v>205</v>
      </c>
      <c r="B164" s="27" t="s">
        <v>97</v>
      </c>
      <c r="C164" s="28" t="s">
        <v>189</v>
      </c>
      <c r="D164" s="175" t="s">
        <v>341</v>
      </c>
      <c r="E164" s="175">
        <v>2013</v>
      </c>
      <c r="F164" s="119">
        <v>2</v>
      </c>
      <c r="G164" s="150" t="s">
        <v>156</v>
      </c>
      <c r="H164" s="55" t="s">
        <v>157</v>
      </c>
      <c r="I164" s="120" t="s">
        <v>156</v>
      </c>
      <c r="J164" s="134" t="s">
        <v>156</v>
      </c>
      <c r="K164" s="40">
        <v>80</v>
      </c>
      <c r="L164" s="57" t="s">
        <v>156</v>
      </c>
      <c r="M164" s="40">
        <v>4000</v>
      </c>
      <c r="N164" s="93">
        <f>M164*5</f>
        <v>20000</v>
      </c>
    </row>
    <row r="165" spans="1:14" x14ac:dyDescent="0.25">
      <c r="A165" s="91" t="s">
        <v>206</v>
      </c>
      <c r="B165" s="27" t="s">
        <v>98</v>
      </c>
      <c r="C165" s="28" t="s">
        <v>189</v>
      </c>
      <c r="D165" s="175" t="s">
        <v>341</v>
      </c>
      <c r="E165" s="175">
        <v>2013</v>
      </c>
      <c r="F165" s="119">
        <v>2</v>
      </c>
      <c r="G165" s="150" t="s">
        <v>156</v>
      </c>
      <c r="H165" s="55" t="s">
        <v>157</v>
      </c>
      <c r="I165" s="120" t="s">
        <v>156</v>
      </c>
      <c r="J165" s="134" t="s">
        <v>156</v>
      </c>
      <c r="K165" s="40">
        <v>330</v>
      </c>
      <c r="L165" s="57" t="s">
        <v>156</v>
      </c>
      <c r="M165" s="40">
        <v>9000</v>
      </c>
      <c r="N165" s="93">
        <f>M165*5</f>
        <v>45000</v>
      </c>
    </row>
    <row r="166" spans="1:14" x14ac:dyDescent="0.25">
      <c r="A166" s="91" t="s">
        <v>207</v>
      </c>
      <c r="B166" s="27" t="s">
        <v>100</v>
      </c>
      <c r="C166" s="28" t="s">
        <v>189</v>
      </c>
      <c r="D166" s="175" t="s">
        <v>341</v>
      </c>
      <c r="E166" s="175">
        <v>2013</v>
      </c>
      <c r="F166" s="120" t="s">
        <v>156</v>
      </c>
      <c r="G166" s="150" t="s">
        <v>156</v>
      </c>
      <c r="H166" s="55" t="s">
        <v>157</v>
      </c>
      <c r="I166" s="120" t="s">
        <v>156</v>
      </c>
      <c r="J166" s="134" t="s">
        <v>156</v>
      </c>
      <c r="K166" s="40">
        <v>2200</v>
      </c>
      <c r="L166" s="57" t="s">
        <v>156</v>
      </c>
      <c r="M166" s="40">
        <v>97000</v>
      </c>
      <c r="N166" s="92" t="s">
        <v>156</v>
      </c>
    </row>
    <row r="167" spans="1:14" x14ac:dyDescent="0.25">
      <c r="A167" s="94" t="s">
        <v>208</v>
      </c>
      <c r="B167" s="3" t="s">
        <v>42</v>
      </c>
      <c r="C167" s="3" t="s">
        <v>32</v>
      </c>
      <c r="D167" s="176" t="s">
        <v>341</v>
      </c>
      <c r="E167" s="176">
        <v>2009</v>
      </c>
      <c r="F167" s="121" t="s">
        <v>156</v>
      </c>
      <c r="G167" s="151" t="s">
        <v>157</v>
      </c>
      <c r="H167" s="58" t="s">
        <v>156</v>
      </c>
      <c r="I167" s="121" t="s">
        <v>156</v>
      </c>
      <c r="J167" s="135">
        <v>200</v>
      </c>
      <c r="K167" s="41">
        <v>150</v>
      </c>
      <c r="L167" s="41">
        <v>2000</v>
      </c>
      <c r="M167" s="58" t="s">
        <v>156</v>
      </c>
      <c r="N167" s="95">
        <v>2000</v>
      </c>
    </row>
    <row r="168" spans="1:14" x14ac:dyDescent="0.25">
      <c r="A168" s="94" t="s">
        <v>209</v>
      </c>
      <c r="B168" s="3" t="s">
        <v>77</v>
      </c>
      <c r="C168" s="3" t="s">
        <v>32</v>
      </c>
      <c r="D168" s="176" t="s">
        <v>341</v>
      </c>
      <c r="E168" s="176">
        <v>2014</v>
      </c>
      <c r="F168" s="121" t="s">
        <v>156</v>
      </c>
      <c r="G168" s="151" t="s">
        <v>157</v>
      </c>
      <c r="H168" s="58" t="s">
        <v>157</v>
      </c>
      <c r="I168" s="121" t="s">
        <v>156</v>
      </c>
      <c r="J168" s="135">
        <v>400</v>
      </c>
      <c r="K168" s="41">
        <v>300</v>
      </c>
      <c r="L168" s="41">
        <v>3000</v>
      </c>
      <c r="M168" s="58" t="s">
        <v>156</v>
      </c>
      <c r="N168" s="95">
        <v>3000</v>
      </c>
    </row>
    <row r="169" spans="1:14" x14ac:dyDescent="0.25">
      <c r="A169" s="99" t="s">
        <v>3</v>
      </c>
      <c r="B169" s="16" t="s">
        <v>108</v>
      </c>
      <c r="C169" s="17" t="s">
        <v>154</v>
      </c>
      <c r="D169" s="179" t="s">
        <v>341</v>
      </c>
      <c r="E169" s="179">
        <v>2011</v>
      </c>
      <c r="F169" s="123" t="s">
        <v>156</v>
      </c>
      <c r="G169" s="154" t="s">
        <v>157</v>
      </c>
      <c r="H169" s="33" t="s">
        <v>157</v>
      </c>
      <c r="I169" s="123" t="s">
        <v>156</v>
      </c>
      <c r="J169" s="138" t="s">
        <v>156</v>
      </c>
      <c r="K169" s="36" t="s">
        <v>156</v>
      </c>
      <c r="L169" s="36" t="s">
        <v>156</v>
      </c>
      <c r="M169" s="36" t="s">
        <v>156</v>
      </c>
      <c r="N169" s="100">
        <v>25000</v>
      </c>
    </row>
    <row r="170" spans="1:14" x14ac:dyDescent="0.25">
      <c r="A170" s="99" t="s">
        <v>104</v>
      </c>
      <c r="B170" s="16" t="s">
        <v>106</v>
      </c>
      <c r="C170" s="17" t="s">
        <v>154</v>
      </c>
      <c r="D170" s="179" t="s">
        <v>341</v>
      </c>
      <c r="E170" s="179">
        <v>2014</v>
      </c>
      <c r="F170" s="123" t="s">
        <v>156</v>
      </c>
      <c r="G170" s="154" t="s">
        <v>157</v>
      </c>
      <c r="H170" s="33" t="s">
        <v>157</v>
      </c>
      <c r="I170" s="123" t="s">
        <v>156</v>
      </c>
      <c r="J170" s="138" t="s">
        <v>156</v>
      </c>
      <c r="K170" s="36" t="s">
        <v>156</v>
      </c>
      <c r="L170" s="36" t="s">
        <v>156</v>
      </c>
      <c r="M170" s="36" t="s">
        <v>156</v>
      </c>
      <c r="N170" s="100">
        <v>28000</v>
      </c>
    </row>
    <row r="171" spans="1:14" x14ac:dyDescent="0.25">
      <c r="A171" s="99" t="s">
        <v>105</v>
      </c>
      <c r="B171" s="16" t="s">
        <v>107</v>
      </c>
      <c r="C171" s="17" t="s">
        <v>154</v>
      </c>
      <c r="D171" s="179" t="s">
        <v>341</v>
      </c>
      <c r="E171" s="179">
        <v>2014</v>
      </c>
      <c r="F171" s="123" t="s">
        <v>156</v>
      </c>
      <c r="G171" s="154" t="s">
        <v>157</v>
      </c>
      <c r="H171" s="33" t="s">
        <v>157</v>
      </c>
      <c r="I171" s="123" t="s">
        <v>156</v>
      </c>
      <c r="J171" s="138" t="s">
        <v>156</v>
      </c>
      <c r="K171" s="36" t="s">
        <v>156</v>
      </c>
      <c r="L171" s="36" t="s">
        <v>156</v>
      </c>
      <c r="M171" s="36" t="s">
        <v>156</v>
      </c>
      <c r="N171" s="100">
        <v>17000</v>
      </c>
    </row>
    <row r="172" spans="1:14" x14ac:dyDescent="0.25">
      <c r="A172" s="99" t="s">
        <v>109</v>
      </c>
      <c r="B172" s="16" t="s">
        <v>110</v>
      </c>
      <c r="C172" s="17" t="s">
        <v>154</v>
      </c>
      <c r="D172" s="179" t="s">
        <v>341</v>
      </c>
      <c r="E172" s="179">
        <v>2014</v>
      </c>
      <c r="F172" s="123" t="s">
        <v>156</v>
      </c>
      <c r="G172" s="154" t="s">
        <v>157</v>
      </c>
      <c r="H172" s="33" t="s">
        <v>157</v>
      </c>
      <c r="I172" s="123" t="s">
        <v>156</v>
      </c>
      <c r="J172" s="138" t="s">
        <v>156</v>
      </c>
      <c r="K172" s="36" t="s">
        <v>156</v>
      </c>
      <c r="L172" s="36" t="s">
        <v>156</v>
      </c>
      <c r="M172" s="36" t="s">
        <v>156</v>
      </c>
      <c r="N172" s="100">
        <v>40000</v>
      </c>
    </row>
    <row r="173" spans="1:14" ht="15.75" thickBot="1" x14ac:dyDescent="0.3">
      <c r="A173" s="101" t="s">
        <v>232</v>
      </c>
      <c r="B173" s="102" t="s">
        <v>230</v>
      </c>
      <c r="C173" s="103" t="s">
        <v>231</v>
      </c>
      <c r="D173" s="180" t="s">
        <v>341</v>
      </c>
      <c r="E173" s="180">
        <v>2014</v>
      </c>
      <c r="F173" s="124" t="s">
        <v>156</v>
      </c>
      <c r="G173" s="155" t="s">
        <v>157</v>
      </c>
      <c r="H173" s="104" t="s">
        <v>157</v>
      </c>
      <c r="I173" s="124" t="s">
        <v>156</v>
      </c>
      <c r="J173" s="139" t="s">
        <v>156</v>
      </c>
      <c r="K173" s="105" t="s">
        <v>156</v>
      </c>
      <c r="L173" s="105" t="s">
        <v>156</v>
      </c>
      <c r="M173" s="105" t="s">
        <v>156</v>
      </c>
      <c r="N173" s="106">
        <v>12000</v>
      </c>
    </row>
  </sheetData>
  <autoFilter ref="A11:I173"/>
  <sortState ref="A75:L291">
    <sortCondition ref="A75:A291"/>
  </sortState>
  <mergeCells count="5">
    <mergeCell ref="A4:A5"/>
    <mergeCell ref="A6:A8"/>
    <mergeCell ref="G10:I10"/>
    <mergeCell ref="A10:F10"/>
    <mergeCell ref="J10:N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pane ySplit="11" topLeftCell="A12" activePane="bottomLeft" state="frozen"/>
      <selection pane="bottomLeft" activeCell="B23" sqref="B23"/>
    </sheetView>
  </sheetViews>
  <sheetFormatPr defaultRowHeight="15" x14ac:dyDescent="0.25"/>
  <cols>
    <col min="1" max="1" width="9.85546875" style="1" customWidth="1"/>
    <col min="2" max="2" width="46.28515625" style="1" customWidth="1"/>
    <col min="3" max="4" width="9.42578125" style="1" customWidth="1"/>
    <col min="5" max="6" width="12.85546875" style="34" customWidth="1"/>
    <col min="7" max="7" width="10.7109375" style="34" customWidth="1"/>
    <col min="8" max="16384" width="9.140625" style="1"/>
  </cols>
  <sheetData>
    <row r="1" spans="1:7" x14ac:dyDescent="0.25">
      <c r="A1" s="52" t="s">
        <v>149</v>
      </c>
    </row>
    <row r="2" spans="1:7" x14ac:dyDescent="0.25">
      <c r="A2" s="59">
        <v>41876</v>
      </c>
    </row>
    <row r="3" spans="1:7" x14ac:dyDescent="0.25">
      <c r="A3" s="2" t="s">
        <v>20</v>
      </c>
      <c r="B3" s="2"/>
      <c r="C3" s="2"/>
      <c r="D3" s="2"/>
    </row>
    <row r="4" spans="1:7" x14ac:dyDescent="0.25">
      <c r="A4" s="183" t="s">
        <v>216</v>
      </c>
      <c r="B4" s="26" t="s">
        <v>248</v>
      </c>
      <c r="C4" s="26"/>
      <c r="D4" s="26"/>
    </row>
    <row r="5" spans="1:7" x14ac:dyDescent="0.25">
      <c r="A5" s="183"/>
      <c r="B5" s="26" t="s">
        <v>247</v>
      </c>
      <c r="C5" s="26"/>
      <c r="D5" s="26"/>
    </row>
    <row r="6" spans="1:7" x14ac:dyDescent="0.25">
      <c r="A6" s="70" t="s">
        <v>251</v>
      </c>
      <c r="B6" s="26"/>
      <c r="C6" s="26"/>
      <c r="D6" s="26"/>
    </row>
    <row r="7" spans="1:7" x14ac:dyDescent="0.25">
      <c r="A7" s="70" t="s">
        <v>250</v>
      </c>
      <c r="B7" s="26"/>
      <c r="C7" s="26"/>
      <c r="D7" s="26"/>
    </row>
    <row r="8" spans="1:7" x14ac:dyDescent="0.25">
      <c r="A8" s="70" t="s">
        <v>252</v>
      </c>
      <c r="B8" s="26"/>
      <c r="C8" s="26"/>
      <c r="D8" s="26"/>
    </row>
    <row r="9" spans="1:7" x14ac:dyDescent="0.25">
      <c r="A9" s="2" t="s">
        <v>241</v>
      </c>
    </row>
    <row r="10" spans="1:7" s="32" customFormat="1" x14ac:dyDescent="0.25">
      <c r="A10" s="192" t="s">
        <v>243</v>
      </c>
      <c r="B10" s="193"/>
      <c r="C10" s="193" t="s">
        <v>245</v>
      </c>
      <c r="D10" s="194"/>
      <c r="E10" s="195" t="s">
        <v>242</v>
      </c>
      <c r="F10" s="196"/>
      <c r="G10" s="197" t="s">
        <v>244</v>
      </c>
    </row>
    <row r="11" spans="1:7" s="32" customFormat="1" x14ac:dyDescent="0.25">
      <c r="A11" s="31" t="s">
        <v>150</v>
      </c>
      <c r="B11" s="31" t="s">
        <v>217</v>
      </c>
      <c r="C11" s="31" t="s">
        <v>152</v>
      </c>
      <c r="D11" s="31" t="s">
        <v>246</v>
      </c>
      <c r="E11" s="35" t="s">
        <v>249</v>
      </c>
      <c r="F11" s="35" t="s">
        <v>155</v>
      </c>
      <c r="G11" s="198"/>
    </row>
    <row r="12" spans="1:7" x14ac:dyDescent="0.25">
      <c r="A12" s="66" t="s">
        <v>156</v>
      </c>
      <c r="B12" s="67" t="s">
        <v>238</v>
      </c>
      <c r="C12" s="68" t="s">
        <v>157</v>
      </c>
      <c r="D12" s="68" t="s">
        <v>157</v>
      </c>
      <c r="E12" s="71">
        <v>0.5</v>
      </c>
      <c r="F12" s="71">
        <f>E12*2</f>
        <v>1</v>
      </c>
      <c r="G12" s="189">
        <v>10000</v>
      </c>
    </row>
    <row r="13" spans="1:7" x14ac:dyDescent="0.25">
      <c r="A13" s="66" t="s">
        <v>156</v>
      </c>
      <c r="B13" s="67" t="s">
        <v>240</v>
      </c>
      <c r="C13" s="68" t="s">
        <v>157</v>
      </c>
      <c r="D13" s="68" t="s">
        <v>157</v>
      </c>
      <c r="E13" s="71">
        <v>10</v>
      </c>
      <c r="F13" s="71">
        <f t="shared" ref="F13:F14" si="0">E13*2</f>
        <v>20</v>
      </c>
      <c r="G13" s="190"/>
    </row>
    <row r="14" spans="1:7" x14ac:dyDescent="0.25">
      <c r="A14" s="66" t="s">
        <v>156</v>
      </c>
      <c r="B14" s="67" t="s">
        <v>239</v>
      </c>
      <c r="C14" s="68" t="s">
        <v>157</v>
      </c>
      <c r="D14" s="69" t="s">
        <v>156</v>
      </c>
      <c r="E14" s="71">
        <v>50</v>
      </c>
      <c r="F14" s="71">
        <f t="shared" si="0"/>
        <v>100</v>
      </c>
      <c r="G14" s="191"/>
    </row>
  </sheetData>
  <autoFilter ref="A11:D11"/>
  <mergeCells count="6">
    <mergeCell ref="G12:G14"/>
    <mergeCell ref="A4:A5"/>
    <mergeCell ref="A10:B10"/>
    <mergeCell ref="C10:D10"/>
    <mergeCell ref="E10:F10"/>
    <mergeCell ref="G10:G11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_x0414__x043e__x0441__x0442__x0443__x043f_ xmlns="ff4af307-e9f4-4cf2-87c8-888c866a1c65">По запросу</_x0414__x043e__x0441__x0442__x0443__x043f_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7D8402D0AE3645A90CF1020E271B3C" ma:contentTypeVersion="4" ma:contentTypeDescription="Создание документа." ma:contentTypeScope="" ma:versionID="9abf385472b29fbe96d0e70f3bf4962c">
  <xsd:schema xmlns:xsd="http://www.w3.org/2001/XMLSchema" xmlns:xs="http://www.w3.org/2001/XMLSchema" xmlns:p="http://schemas.microsoft.com/office/2006/metadata/properties" xmlns:ns2="ff4af307-e9f4-4cf2-87c8-888c866a1c65" xmlns:ns3="efe50e27-2ae6-48a5-a251-3ce98c584b79" xmlns:ns4="c3db1af6-f4da-409e-b6fa-c222d1759f20" targetNamespace="http://schemas.microsoft.com/office/2006/metadata/properties" ma:root="true" ma:fieldsID="66869ef0a403fd3067f296ec9b9268a8" ns2:_="" ns3:_="" ns4:_="">
    <xsd:import namespace="ff4af307-e9f4-4cf2-87c8-888c866a1c65"/>
    <xsd:import namespace="efe50e27-2ae6-48a5-a251-3ce98c584b79"/>
    <xsd:import namespace="c3db1af6-f4da-409e-b6fa-c222d1759f20"/>
    <xsd:element name="properties">
      <xsd:complexType>
        <xsd:sequence>
          <xsd:element name="documentManagement">
            <xsd:complexType>
              <xsd:all>
                <xsd:element ref="ns2:_x0414__x043e__x0441__x0442__x0443__x043f_" minOccurs="0"/>
                <xsd:element ref="ns3:SharedWithUsers" minOccurs="0"/>
                <xsd:element ref="ns3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af307-e9f4-4cf2-87c8-888c866a1c65" elementFormDefault="qualified">
    <xsd:import namespace="http://schemas.microsoft.com/office/2006/documentManagement/types"/>
    <xsd:import namespace="http://schemas.microsoft.com/office/infopath/2007/PartnerControls"/>
    <xsd:element name="_x0414__x043e__x0441__x0442__x0443__x043f_" ma:index="8" nillable="true" ma:displayName="Доступ" ma:default="Публичный" ma:format="Dropdown" ma:internalName="_x0414__x043e__x0441__x0442__x0443__x043f_">
      <xsd:simpleType>
        <xsd:restriction base="dms:Choice">
          <xsd:enumeration value="Публичный"/>
          <xsd:enumeration value="По запросу"/>
          <xsd:enumeration value="Внутренний"/>
          <xsd:enumeration value="Строго ограниченный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50e27-2ae6-48a5-a251-3ce98c584b7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Хэш подсказки о совместном доступе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b1af6-f4da-409e-b6fa-c222d1759f20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Совместно с подробностями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8752C-7975-4A23-9E6A-2E54BEA6B9FD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c3db1af6-f4da-409e-b6fa-c222d1759f20"/>
    <ds:schemaRef ds:uri="ff4af307-e9f4-4cf2-87c8-888c866a1c65"/>
    <ds:schemaRef ds:uri="http://www.w3.org/XML/1998/namespace"/>
    <ds:schemaRef ds:uri="http://schemas.microsoft.com/office/infopath/2007/PartnerControls"/>
    <ds:schemaRef ds:uri="efe50e27-2ae6-48a5-a251-3ce98c584b7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1E6F29-17C1-44BE-AF46-65D45B9D8C1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C4CE6F4-ABDD-4CCE-B81F-DF64CE5AD05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4BF62E6-4A5D-4E63-B9DA-2C309B7AF9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4af307-e9f4-4cf2-87c8-888c866a1c65"/>
    <ds:schemaRef ds:uri="efe50e27-2ae6-48a5-a251-3ce98c584b79"/>
    <ds:schemaRef ds:uri="c3db1af6-f4da-409e-b6fa-c222d1759f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Курсы</vt:lpstr>
      <vt:lpstr>Объекты</vt:lpstr>
    </vt:vector>
  </TitlesOfParts>
  <Company>PHYSICON,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Bushuev</dc:creator>
  <cp:lastModifiedBy>Elena Ryabinina</cp:lastModifiedBy>
  <cp:lastPrinted>2016-08-16T14:19:58Z</cp:lastPrinted>
  <dcterms:created xsi:type="dcterms:W3CDTF">2009-05-12T08:24:53Z</dcterms:created>
  <dcterms:modified xsi:type="dcterms:W3CDTF">2016-08-16T14:20:09Z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0x010100EE7D8402D0AE3645A90CF1020E271B3C</vt:lpwstr>
  </property>
  <property fmtid="{D5CDD505-2E9C-101B-9397-08002B2CF9AE}" pid="3" name="ContentType">
    <vt:lpwstr>Документ</vt:lpwstr>
  </property>
</Properties>
</file>